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I43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J43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K43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N43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O43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P43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R43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S43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T43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<sst xmlns="http://schemas.openxmlformats.org/spreadsheetml/2006/main" count="125" uniqueCount="95">
  <si>
    <t>Kod 
teryt.</t>
  </si>
  <si>
    <t>Kod teryt.</t>
  </si>
  <si>
    <t>Nazwa 
jednostki</t>
  </si>
  <si>
    <t>Rada Powiatu Ełckiego</t>
  </si>
  <si>
    <t>Rada Miasta Ełk</t>
  </si>
  <si>
    <t>Rada Gminy Ełk gm.</t>
  </si>
  <si>
    <t>Rada Gminy Kalinowo</t>
  </si>
  <si>
    <t>Rada Gminy Prostki</t>
  </si>
  <si>
    <t>Rada Gminy Stare Juchy</t>
  </si>
  <si>
    <t>Rada Powiatu Giżyckiego</t>
  </si>
  <si>
    <t>Rada Miasta Giżycko</t>
  </si>
  <si>
    <t>Rada Gminy Giżycko gm.</t>
  </si>
  <si>
    <t>Rada Gminy Kruklanki</t>
  </si>
  <si>
    <t>Rada Gminy Miłki</t>
  </si>
  <si>
    <t>Rada Miasta Ryn</t>
  </si>
  <si>
    <t>Rada Gminy Wydminy</t>
  </si>
  <si>
    <t>Rada Powiatu Gołdapskiego</t>
  </si>
  <si>
    <t>Banie Mazurskie</t>
  </si>
  <si>
    <t>Dubeninki</t>
  </si>
  <si>
    <t>Gołdap</t>
  </si>
  <si>
    <t>Rada Powiatu Kętrzyńskiego</t>
  </si>
  <si>
    <t>Rada Miasta Kętrzyn</t>
  </si>
  <si>
    <t>Rada Gminy Barciany</t>
  </si>
  <si>
    <t>Rada Gminy Kętrzyn gm.</t>
  </si>
  <si>
    <t>Rada Miasta Korsze</t>
  </si>
  <si>
    <t>Rada Miasta Reszel</t>
  </si>
  <si>
    <t>Rada Gminy Srokowo</t>
  </si>
  <si>
    <t>Rada Powiatu Mrągowskiego</t>
  </si>
  <si>
    <t>Rada Miasta Mrągowo</t>
  </si>
  <si>
    <t>Rada Miasta Mikołajki</t>
  </si>
  <si>
    <t>Rada Gminy Mrągowo gm.</t>
  </si>
  <si>
    <t>Rada Gminy Piecki</t>
  </si>
  <si>
    <t>Rada Gminy Sorkwity</t>
  </si>
  <si>
    <t>Rada Powiatu Nidzickiego</t>
  </si>
  <si>
    <t>Rada Gminy Janowiec Kościelny</t>
  </si>
  <si>
    <t>Rada Gminy Janowo</t>
  </si>
  <si>
    <t>Rada Gminy Kozłowo</t>
  </si>
  <si>
    <t>Rada Miasta Nidzica</t>
  </si>
  <si>
    <t>Nazwa jednostki</t>
  </si>
  <si>
    <t>Rada Powiatu Oleckiego</t>
  </si>
  <si>
    <t>Rada Gminy Kowale Oleckie</t>
  </si>
  <si>
    <t>Rada Miasta Olecko</t>
  </si>
  <si>
    <t>Rada Gminy Świętajno</t>
  </si>
  <si>
    <t>Rada Gminy Wieliczki</t>
  </si>
  <si>
    <t>Rada Powiatu Olsztyńskiego</t>
  </si>
  <si>
    <t>Rada Miasta Barczewo</t>
  </si>
  <si>
    <t>Rada Miasta Biskupiec</t>
  </si>
  <si>
    <t>Rada Miasta Dobre Miasto</t>
  </si>
  <si>
    <t>Rada Gminy Dywity</t>
  </si>
  <si>
    <t>Rada Gminy Gietrzwałd</t>
  </si>
  <si>
    <t>Rada Miasta Jeziorany</t>
  </si>
  <si>
    <t>Rada Gminy Jonkowo</t>
  </si>
  <si>
    <t>Rada Gminy Kolno</t>
  </si>
  <si>
    <t>Rada Miasta Olsztynek</t>
  </si>
  <si>
    <t>Rada Gminy Purda</t>
  </si>
  <si>
    <t>Rada Gminy Stawiguda</t>
  </si>
  <si>
    <t>Rada Gminy Świątki</t>
  </si>
  <si>
    <t>Rada Powiatu Piskiego</t>
  </si>
  <si>
    <t>Rada Miasta Biała Piska</t>
  </si>
  <si>
    <t>Rada Miasta Orzysz</t>
  </si>
  <si>
    <t>Rada Miasta Pisz</t>
  </si>
  <si>
    <t>Rada Miasta Ruciane-Nida</t>
  </si>
  <si>
    <t>Rada Powiatu Szczycieńskiego</t>
  </si>
  <si>
    <t>Rada Miasta Szczytno</t>
  </si>
  <si>
    <t>Rada Gminy Dźwierzuty</t>
  </si>
  <si>
    <t>Rada Gminy Jedwabno</t>
  </si>
  <si>
    <t>Rada Miasta Pasym</t>
  </si>
  <si>
    <t>Rada Gminy Rozogi</t>
  </si>
  <si>
    <t>Rada Gminy Szczytno gm.</t>
  </si>
  <si>
    <t>Rada Gminy Wielbark</t>
  </si>
  <si>
    <t>Rada Powiatu Węgorzewskiego</t>
  </si>
  <si>
    <t>Budry</t>
  </si>
  <si>
    <t>Pozezdrze</t>
  </si>
  <si>
    <t>Węgorzewo</t>
  </si>
  <si>
    <t>Rada Miasta Olsztyn</t>
  </si>
  <si>
    <t>Liczba
mieszkańców</t>
  </si>
  <si>
    <t>ogółem</t>
  </si>
  <si>
    <t>wpisanych
z urzędu</t>
  </si>
  <si>
    <t>wpisanych
na 
wniosek</t>
  </si>
  <si>
    <t>w tym:
część B</t>
  </si>
  <si>
    <t>Różowe
ogółem
Część A i B</t>
  </si>
  <si>
    <t>RAZEM</t>
  </si>
  <si>
    <t>*) rozporządzenie Ministra Spraw Wewnętrznych i Administracji z dnia 11 marca 2004 w sprawie rejestru wyborców ... (Dz.U. Nr 42, poz. 388)</t>
  </si>
  <si>
    <t>Liczba wyborców
ujętych w rejestrze wyborców</t>
  </si>
  <si>
    <t>Zielone</t>
  </si>
  <si>
    <t>Różowe - część A</t>
  </si>
  <si>
    <t>Różowe - część B</t>
  </si>
  <si>
    <t>Karty dodatkowe</t>
  </si>
  <si>
    <t>Delegatura w Olsztynie</t>
  </si>
  <si>
    <r>
      <t>§ 3 
ust. 2
 pkt 2
lit. a)</t>
    </r>
    <r>
      <rPr>
        <b/>
        <vertAlign val="superscript"/>
        <sz val="8"/>
        <rFont val="Arial CE"/>
        <family val="2"/>
      </rPr>
      <t>*)</t>
    </r>
  </si>
  <si>
    <r>
      <t>§ 3
ust. 2 
pkt 2
lit. b)</t>
    </r>
    <r>
      <rPr>
        <b/>
        <vertAlign val="superscript"/>
        <sz val="8"/>
        <rFont val="Arial CE"/>
        <family val="2"/>
      </rPr>
      <t>*)</t>
    </r>
  </si>
  <si>
    <r>
      <t>§ 3
ust. 2
pkt 2
lit. c)</t>
    </r>
    <r>
      <rPr>
        <b/>
        <vertAlign val="superscript"/>
        <sz val="8"/>
        <rFont val="Arial CE"/>
        <family val="2"/>
      </rPr>
      <t>*)</t>
    </r>
  </si>
  <si>
    <r>
      <t>§ 3
ust. 4
pkt 1</t>
    </r>
    <r>
      <rPr>
        <b/>
        <vertAlign val="superscript"/>
        <sz val="8"/>
        <rFont val="Arial CE"/>
        <family val="2"/>
      </rPr>
      <t>*)</t>
    </r>
  </si>
  <si>
    <r>
      <t>§ 3
ust. 4 
pkt 2</t>
    </r>
    <r>
      <rPr>
        <b/>
        <vertAlign val="superscript"/>
        <sz val="8"/>
        <rFont val="Arial CE"/>
        <family val="2"/>
      </rPr>
      <t>*)</t>
    </r>
  </si>
  <si>
    <r>
      <t>§ 3
ust. 4
pkt 3</t>
    </r>
    <r>
      <rPr>
        <b/>
        <vertAlign val="superscript"/>
        <sz val="8"/>
        <rFont val="Arial CE"/>
        <family val="2"/>
      </rPr>
      <t>*)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</si>
</sst>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i/>
      <sz val="8"/>
      <name val="Verdana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Verdana"/>
      <family val="2"/>
    </font>
    <font>
      <b/>
      <i/>
      <sz val="11"/>
      <name val="Arial CE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vertAlign val="superscript"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" fontId="2" fillId="2" borderId="1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/>
    </xf>
    <xf numFmtId="1" fontId="2" fillId="2" borderId="1" xfId="0" applyNumberFormat="1" applyFont="1" applyFill="1" applyBorder="1" applyAlignment="1">
      <alignment/>
    </xf>
    <xf numFmtId="0" fontId="0" fillId="0" borderId="3" xfId="0" applyFont="1" applyBorder="1" applyAlignment="1">
      <alignment horizontal="left"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view="pageBreakPreview" zoomScaleSheetLayoutView="100" workbookViewId="0" topLeftCell="A1">
      <selection activeCell="J30" sqref="J30"/>
    </sheetView>
  </sheetViews>
  <sheetFormatPr defaultColWidth="9.00390625" defaultRowHeight="12.75"/>
  <cols>
    <col min="1" max="1" width="11.75390625" style="0" customWidth="1"/>
    <col min="2" max="2" width="30.00390625" style="0" customWidth="1"/>
    <col min="3" max="3" width="14.125" style="35" customWidth="1"/>
    <col min="4" max="4" width="9.125" style="35" customWidth="1"/>
    <col min="5" max="5" width="11.25390625" style="35" customWidth="1"/>
    <col min="6" max="6" width="12.375" style="35" customWidth="1"/>
    <col min="7" max="10" width="9.125" style="35" customWidth="1"/>
    <col min="11" max="11" width="9.875" style="35" customWidth="1"/>
    <col min="12" max="12" width="12.00390625" style="35" customWidth="1"/>
    <col min="13" max="20" width="9.125" style="35" customWidth="1"/>
  </cols>
  <sheetData>
    <row r="1" spans="1:12" ht="12.75">
      <c r="A1" s="40" t="s">
        <v>88</v>
      </c>
      <c r="B1" s="40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13.5" thickBot="1"/>
    <row r="3" spans="1:20" ht="54.75" customHeight="1">
      <c r="A3" s="55" t="s">
        <v>0</v>
      </c>
      <c r="B3" s="60" t="s">
        <v>2</v>
      </c>
      <c r="C3" s="44" t="s">
        <v>75</v>
      </c>
      <c r="D3" s="44" t="s">
        <v>83</v>
      </c>
      <c r="E3" s="44"/>
      <c r="F3" s="44"/>
      <c r="G3" s="44"/>
      <c r="H3" s="48" t="s">
        <v>87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</row>
    <row r="4" spans="1:20" ht="41.25" customHeight="1">
      <c r="A4" s="56"/>
      <c r="B4" s="61"/>
      <c r="C4" s="53"/>
      <c r="D4" s="54" t="s">
        <v>76</v>
      </c>
      <c r="E4" s="53" t="s">
        <v>77</v>
      </c>
      <c r="F4" s="53" t="s">
        <v>78</v>
      </c>
      <c r="G4" s="50" t="s">
        <v>79</v>
      </c>
      <c r="H4" s="45" t="s">
        <v>84</v>
      </c>
      <c r="I4" s="45"/>
      <c r="J4" s="45"/>
      <c r="K4" s="45"/>
      <c r="L4" s="51" t="s">
        <v>80</v>
      </c>
      <c r="M4" s="46" t="s">
        <v>85</v>
      </c>
      <c r="N4" s="46"/>
      <c r="O4" s="46"/>
      <c r="P4" s="46"/>
      <c r="Q4" s="46" t="s">
        <v>86</v>
      </c>
      <c r="R4" s="46"/>
      <c r="S4" s="46"/>
      <c r="T4" s="47"/>
    </row>
    <row r="5" spans="1:20" ht="92.25" customHeight="1">
      <c r="A5" s="56"/>
      <c r="B5" s="61"/>
      <c r="C5" s="53"/>
      <c r="D5" s="54"/>
      <c r="E5" s="53"/>
      <c r="F5" s="53"/>
      <c r="G5" s="50"/>
      <c r="H5" s="36" t="s">
        <v>76</v>
      </c>
      <c r="I5" s="37" t="s">
        <v>89</v>
      </c>
      <c r="J5" s="37" t="s">
        <v>90</v>
      </c>
      <c r="K5" s="37" t="s">
        <v>91</v>
      </c>
      <c r="L5" s="52"/>
      <c r="M5" s="38" t="s">
        <v>76</v>
      </c>
      <c r="N5" s="38" t="s">
        <v>92</v>
      </c>
      <c r="O5" s="38" t="s">
        <v>93</v>
      </c>
      <c r="P5" s="38" t="s">
        <v>94</v>
      </c>
      <c r="Q5" s="38" t="s">
        <v>76</v>
      </c>
      <c r="R5" s="38" t="s">
        <v>92</v>
      </c>
      <c r="S5" s="38" t="s">
        <v>93</v>
      </c>
      <c r="T5" s="39" t="s">
        <v>94</v>
      </c>
    </row>
    <row r="6" spans="1:20" ht="12.75">
      <c r="A6" s="1">
        <v>280500</v>
      </c>
      <c r="B6" s="7" t="s">
        <v>3</v>
      </c>
      <c r="C6" s="1">
        <f>SUM(C7:C11)</f>
        <v>85976</v>
      </c>
      <c r="D6" s="1">
        <f aca="true" t="shared" si="0" ref="D6:R6">SUM(D7:D11)</f>
        <v>64343</v>
      </c>
      <c r="E6" s="1">
        <f t="shared" si="0"/>
        <v>64230</v>
      </c>
      <c r="F6" s="1">
        <f t="shared" si="0"/>
        <v>113</v>
      </c>
      <c r="G6" s="1">
        <f t="shared" si="0"/>
        <v>0</v>
      </c>
      <c r="H6" s="1">
        <f t="shared" si="0"/>
        <v>113</v>
      </c>
      <c r="I6" s="1">
        <f t="shared" si="0"/>
        <v>101</v>
      </c>
      <c r="J6" s="1">
        <f t="shared" si="0"/>
        <v>8</v>
      </c>
      <c r="K6" s="1">
        <f t="shared" si="0"/>
        <v>4</v>
      </c>
      <c r="L6" s="1">
        <f>SUM(L7:L11)</f>
        <v>249</v>
      </c>
      <c r="M6" s="1">
        <f t="shared" si="0"/>
        <v>249</v>
      </c>
      <c r="N6" s="1">
        <f>SUM(N7:N11)</f>
        <v>146</v>
      </c>
      <c r="O6" s="1">
        <f t="shared" si="0"/>
        <v>99</v>
      </c>
      <c r="P6" s="1">
        <f>SUM(P7:P11)</f>
        <v>4</v>
      </c>
      <c r="Q6" s="1">
        <f t="shared" si="0"/>
        <v>0</v>
      </c>
      <c r="R6" s="1">
        <f t="shared" si="0"/>
        <v>0</v>
      </c>
      <c r="S6" s="1">
        <v>0</v>
      </c>
      <c r="T6" s="28">
        <v>0</v>
      </c>
    </row>
    <row r="7" spans="1:20" ht="12.75">
      <c r="A7" s="2">
        <v>280501</v>
      </c>
      <c r="B7" s="8" t="s">
        <v>4</v>
      </c>
      <c r="C7" s="8">
        <v>56237</v>
      </c>
      <c r="D7" s="8">
        <v>42800</v>
      </c>
      <c r="E7" s="8">
        <v>42773</v>
      </c>
      <c r="F7" s="8">
        <v>27</v>
      </c>
      <c r="G7" s="8">
        <v>0</v>
      </c>
      <c r="H7" s="8">
        <v>27</v>
      </c>
      <c r="I7" s="8">
        <v>26</v>
      </c>
      <c r="J7" s="8">
        <v>1</v>
      </c>
      <c r="K7" s="8">
        <v>0</v>
      </c>
      <c r="L7" s="8">
        <v>144</v>
      </c>
      <c r="M7" s="8">
        <v>144</v>
      </c>
      <c r="N7" s="8">
        <v>67</v>
      </c>
      <c r="O7" s="8">
        <v>77</v>
      </c>
      <c r="P7" s="8">
        <v>0</v>
      </c>
      <c r="Q7" s="8">
        <v>0</v>
      </c>
      <c r="R7" s="8">
        <v>0</v>
      </c>
      <c r="S7" s="8">
        <v>0</v>
      </c>
      <c r="T7" s="29">
        <v>0</v>
      </c>
    </row>
    <row r="8" spans="1:20" ht="12.75">
      <c r="A8" s="2">
        <v>280502</v>
      </c>
      <c r="B8" s="8" t="s">
        <v>5</v>
      </c>
      <c r="C8" s="8">
        <v>10339</v>
      </c>
      <c r="D8" s="8">
        <v>7446</v>
      </c>
      <c r="E8" s="8">
        <v>7438</v>
      </c>
      <c r="F8" s="8">
        <v>8</v>
      </c>
      <c r="G8" s="8">
        <v>0</v>
      </c>
      <c r="H8" s="8">
        <v>8</v>
      </c>
      <c r="I8" s="8">
        <v>8</v>
      </c>
      <c r="J8" s="8">
        <v>0</v>
      </c>
      <c r="K8" s="8">
        <v>0</v>
      </c>
      <c r="L8" s="8">
        <v>72</v>
      </c>
      <c r="M8" s="8">
        <v>72</v>
      </c>
      <c r="N8" s="8">
        <v>64</v>
      </c>
      <c r="O8" s="8">
        <v>8</v>
      </c>
      <c r="P8" s="8">
        <v>0</v>
      </c>
      <c r="Q8" s="8">
        <v>0</v>
      </c>
      <c r="R8" s="8">
        <v>0</v>
      </c>
      <c r="S8" s="8">
        <v>0</v>
      </c>
      <c r="T8" s="29">
        <v>0</v>
      </c>
    </row>
    <row r="9" spans="1:20" ht="12.75">
      <c r="A9" s="2">
        <v>280503</v>
      </c>
      <c r="B9" s="8" t="s">
        <v>6</v>
      </c>
      <c r="C9" s="8">
        <v>7367</v>
      </c>
      <c r="D9" s="8">
        <v>5273</v>
      </c>
      <c r="E9" s="8">
        <v>5262</v>
      </c>
      <c r="F9" s="8">
        <v>11</v>
      </c>
      <c r="G9" s="8">
        <v>0</v>
      </c>
      <c r="H9" s="8">
        <v>11</v>
      </c>
      <c r="I9" s="8">
        <v>10</v>
      </c>
      <c r="J9" s="8">
        <v>1</v>
      </c>
      <c r="K9" s="8">
        <v>0</v>
      </c>
      <c r="L9" s="8">
        <v>12</v>
      </c>
      <c r="M9" s="8">
        <v>12</v>
      </c>
      <c r="N9" s="8">
        <v>3</v>
      </c>
      <c r="O9" s="8">
        <v>9</v>
      </c>
      <c r="P9" s="8">
        <v>0</v>
      </c>
      <c r="Q9" s="8">
        <v>0</v>
      </c>
      <c r="R9" s="8">
        <v>0</v>
      </c>
      <c r="S9" s="8">
        <v>0</v>
      </c>
      <c r="T9" s="29">
        <v>0</v>
      </c>
    </row>
    <row r="10" spans="1:20" ht="12.75">
      <c r="A10" s="2">
        <v>280504</v>
      </c>
      <c r="B10" s="8" t="s">
        <v>7</v>
      </c>
      <c r="C10" s="8">
        <v>7801</v>
      </c>
      <c r="D10" s="8">
        <v>5648</v>
      </c>
      <c r="E10" s="8">
        <v>5634</v>
      </c>
      <c r="F10" s="8">
        <v>14</v>
      </c>
      <c r="G10" s="8">
        <v>0</v>
      </c>
      <c r="H10" s="8">
        <v>14</v>
      </c>
      <c r="I10" s="8">
        <v>14</v>
      </c>
      <c r="J10" s="8">
        <v>0</v>
      </c>
      <c r="K10" s="8">
        <v>0</v>
      </c>
      <c r="L10" s="8">
        <v>12</v>
      </c>
      <c r="M10" s="8">
        <v>12</v>
      </c>
      <c r="N10" s="8">
        <v>9</v>
      </c>
      <c r="O10" s="8">
        <v>3</v>
      </c>
      <c r="P10" s="8">
        <v>0</v>
      </c>
      <c r="Q10" s="8">
        <v>0</v>
      </c>
      <c r="R10" s="8">
        <v>0</v>
      </c>
      <c r="S10" s="8">
        <v>0</v>
      </c>
      <c r="T10" s="29">
        <v>0</v>
      </c>
    </row>
    <row r="11" spans="1:20" ht="12.75">
      <c r="A11" s="2">
        <v>280505</v>
      </c>
      <c r="B11" s="8" t="s">
        <v>8</v>
      </c>
      <c r="C11" s="8">
        <v>4232</v>
      </c>
      <c r="D11" s="8">
        <v>3176</v>
      </c>
      <c r="E11" s="8">
        <v>3123</v>
      </c>
      <c r="F11" s="8">
        <v>53</v>
      </c>
      <c r="G11" s="8">
        <v>0</v>
      </c>
      <c r="H11" s="8">
        <v>53</v>
      </c>
      <c r="I11" s="8">
        <v>43</v>
      </c>
      <c r="J11" s="8">
        <v>6</v>
      </c>
      <c r="K11" s="8">
        <v>4</v>
      </c>
      <c r="L11" s="8">
        <v>9</v>
      </c>
      <c r="M11" s="8">
        <v>9</v>
      </c>
      <c r="N11" s="8">
        <v>3</v>
      </c>
      <c r="O11" s="8">
        <v>2</v>
      </c>
      <c r="P11" s="8">
        <v>4</v>
      </c>
      <c r="Q11" s="8">
        <v>0</v>
      </c>
      <c r="R11" s="8">
        <v>0</v>
      </c>
      <c r="S11" s="8">
        <v>0</v>
      </c>
      <c r="T11" s="29">
        <v>0</v>
      </c>
    </row>
    <row r="12" spans="1:20" ht="12.75">
      <c r="A12" s="1">
        <v>280600</v>
      </c>
      <c r="B12" s="7" t="s">
        <v>9</v>
      </c>
      <c r="C12" s="13">
        <f>SUM(C13:C18)</f>
        <v>59147</v>
      </c>
      <c r="D12" s="13">
        <f aca="true" t="shared" si="1" ref="D12:K12">SUM(D13:D18)</f>
        <v>45705</v>
      </c>
      <c r="E12" s="13">
        <f t="shared" si="1"/>
        <v>45581</v>
      </c>
      <c r="F12" s="13">
        <f t="shared" si="1"/>
        <v>124</v>
      </c>
      <c r="G12" s="13">
        <f t="shared" si="1"/>
        <v>0</v>
      </c>
      <c r="H12" s="13">
        <f t="shared" si="1"/>
        <v>124</v>
      </c>
      <c r="I12" s="13">
        <f t="shared" si="1"/>
        <v>106</v>
      </c>
      <c r="J12" s="13">
        <f t="shared" si="1"/>
        <v>8</v>
      </c>
      <c r="K12" s="13">
        <f t="shared" si="1"/>
        <v>10</v>
      </c>
      <c r="L12" s="13">
        <f>SUM(L13:L18)</f>
        <v>156</v>
      </c>
      <c r="M12" s="13">
        <f>SUM(M13:M18)</f>
        <v>156</v>
      </c>
      <c r="N12" s="13">
        <f>SUM(N13:N18)</f>
        <v>53</v>
      </c>
      <c r="O12" s="13">
        <f>SUM(O13:O18)</f>
        <v>93</v>
      </c>
      <c r="P12" s="13">
        <f>SUM(P13:P18)</f>
        <v>10</v>
      </c>
      <c r="Q12" s="13">
        <f>SUM(Q7:Q11)</f>
        <v>0</v>
      </c>
      <c r="R12" s="13">
        <v>0</v>
      </c>
      <c r="S12" s="13">
        <v>0</v>
      </c>
      <c r="T12" s="30">
        <v>0</v>
      </c>
    </row>
    <row r="13" spans="1:20" ht="12.75">
      <c r="A13" s="2">
        <v>280601</v>
      </c>
      <c r="B13" s="8" t="s">
        <v>10</v>
      </c>
      <c r="C13" s="14">
        <v>30721</v>
      </c>
      <c r="D13" s="14">
        <v>24215</v>
      </c>
      <c r="E13" s="14">
        <v>24183</v>
      </c>
      <c r="F13" s="14">
        <v>32</v>
      </c>
      <c r="G13" s="14">
        <v>0</v>
      </c>
      <c r="H13" s="14">
        <v>32</v>
      </c>
      <c r="I13" s="14">
        <v>25</v>
      </c>
      <c r="J13" s="14">
        <v>6</v>
      </c>
      <c r="K13" s="14">
        <v>1</v>
      </c>
      <c r="L13" s="14">
        <v>88</v>
      </c>
      <c r="M13" s="14">
        <v>88</v>
      </c>
      <c r="N13" s="14">
        <v>30</v>
      </c>
      <c r="O13" s="14">
        <v>57</v>
      </c>
      <c r="P13" s="14">
        <v>1</v>
      </c>
      <c r="Q13" s="14">
        <v>0</v>
      </c>
      <c r="R13" s="14">
        <v>0</v>
      </c>
      <c r="S13" s="14">
        <v>0</v>
      </c>
      <c r="T13" s="31">
        <v>0</v>
      </c>
    </row>
    <row r="14" spans="1:20" ht="12.75">
      <c r="A14" s="2">
        <v>280604</v>
      </c>
      <c r="B14" s="8" t="s">
        <v>11</v>
      </c>
      <c r="C14" s="14">
        <v>7798</v>
      </c>
      <c r="D14" s="14">
        <v>5882</v>
      </c>
      <c r="E14" s="14">
        <v>5874</v>
      </c>
      <c r="F14" s="14">
        <v>8</v>
      </c>
      <c r="G14" s="14">
        <v>0</v>
      </c>
      <c r="H14" s="14">
        <v>8</v>
      </c>
      <c r="I14" s="14">
        <v>8</v>
      </c>
      <c r="J14" s="14">
        <v>0</v>
      </c>
      <c r="K14" s="14">
        <v>0</v>
      </c>
      <c r="L14" s="14">
        <v>13</v>
      </c>
      <c r="M14" s="14">
        <v>13</v>
      </c>
      <c r="N14" s="14">
        <v>4</v>
      </c>
      <c r="O14" s="14">
        <v>9</v>
      </c>
      <c r="P14" s="14">
        <v>0</v>
      </c>
      <c r="Q14" s="14">
        <v>0</v>
      </c>
      <c r="R14" s="14">
        <v>0</v>
      </c>
      <c r="S14" s="14">
        <v>0</v>
      </c>
      <c r="T14" s="31">
        <v>0</v>
      </c>
    </row>
    <row r="15" spans="1:20" ht="12.75">
      <c r="A15" s="2">
        <v>280605</v>
      </c>
      <c r="B15" s="8" t="s">
        <v>12</v>
      </c>
      <c r="C15" s="14">
        <v>3186</v>
      </c>
      <c r="D15" s="14">
        <v>2425</v>
      </c>
      <c r="E15" s="14">
        <v>2415</v>
      </c>
      <c r="F15" s="14">
        <v>10</v>
      </c>
      <c r="G15" s="14">
        <v>0</v>
      </c>
      <c r="H15" s="14">
        <v>10</v>
      </c>
      <c r="I15" s="14">
        <v>10</v>
      </c>
      <c r="J15" s="14">
        <v>0</v>
      </c>
      <c r="K15" s="14">
        <v>0</v>
      </c>
      <c r="L15" s="14">
        <v>7</v>
      </c>
      <c r="M15" s="14">
        <v>7</v>
      </c>
      <c r="N15" s="14">
        <v>1</v>
      </c>
      <c r="O15" s="14">
        <v>6</v>
      </c>
      <c r="P15" s="14">
        <v>0</v>
      </c>
      <c r="Q15" s="14">
        <v>0</v>
      </c>
      <c r="R15" s="14">
        <v>0</v>
      </c>
      <c r="S15" s="14">
        <v>0</v>
      </c>
      <c r="T15" s="31">
        <v>0</v>
      </c>
    </row>
    <row r="16" spans="1:20" ht="12.75">
      <c r="A16" s="2">
        <v>280606</v>
      </c>
      <c r="B16" s="8" t="s">
        <v>13</v>
      </c>
      <c r="C16" s="14">
        <v>4050</v>
      </c>
      <c r="D16" s="14">
        <v>2998</v>
      </c>
      <c r="E16" s="14">
        <v>2983</v>
      </c>
      <c r="F16" s="14">
        <v>15</v>
      </c>
      <c r="G16" s="14">
        <v>0</v>
      </c>
      <c r="H16" s="14">
        <v>15</v>
      </c>
      <c r="I16" s="14">
        <v>15</v>
      </c>
      <c r="J16" s="14">
        <v>0</v>
      </c>
      <c r="K16" s="14">
        <v>0</v>
      </c>
      <c r="L16" s="14">
        <v>4</v>
      </c>
      <c r="M16" s="14">
        <v>4</v>
      </c>
      <c r="N16" s="14">
        <v>1</v>
      </c>
      <c r="O16" s="14">
        <v>3</v>
      </c>
      <c r="P16" s="14">
        <v>0</v>
      </c>
      <c r="Q16" s="14">
        <v>0</v>
      </c>
      <c r="R16" s="14">
        <v>0</v>
      </c>
      <c r="S16" s="14">
        <v>0</v>
      </c>
      <c r="T16" s="31">
        <v>0</v>
      </c>
    </row>
    <row r="17" spans="1:20" ht="12.75">
      <c r="A17" s="2">
        <v>280608</v>
      </c>
      <c r="B17" s="8" t="s">
        <v>14</v>
      </c>
      <c r="C17" s="14">
        <v>6403</v>
      </c>
      <c r="D17" s="14">
        <v>4880</v>
      </c>
      <c r="E17" s="14">
        <v>4861</v>
      </c>
      <c r="F17" s="14">
        <v>19</v>
      </c>
      <c r="G17" s="14">
        <v>0</v>
      </c>
      <c r="H17" s="14">
        <v>19</v>
      </c>
      <c r="I17" s="14">
        <v>17</v>
      </c>
      <c r="J17" s="14">
        <v>2</v>
      </c>
      <c r="K17" s="14">
        <v>0</v>
      </c>
      <c r="L17" s="14">
        <v>15</v>
      </c>
      <c r="M17" s="14">
        <v>15</v>
      </c>
      <c r="N17" s="14">
        <v>9</v>
      </c>
      <c r="O17" s="14">
        <v>6</v>
      </c>
      <c r="P17" s="14">
        <v>0</v>
      </c>
      <c r="Q17" s="14">
        <v>0</v>
      </c>
      <c r="R17" s="14">
        <v>0</v>
      </c>
      <c r="S17" s="14">
        <v>0</v>
      </c>
      <c r="T17" s="31">
        <v>0</v>
      </c>
    </row>
    <row r="18" spans="1:20" ht="12.75">
      <c r="A18" s="2">
        <v>280610</v>
      </c>
      <c r="B18" s="8" t="s">
        <v>15</v>
      </c>
      <c r="C18" s="14">
        <v>6989</v>
      </c>
      <c r="D18" s="14">
        <v>5305</v>
      </c>
      <c r="E18" s="14">
        <v>5265</v>
      </c>
      <c r="F18" s="14">
        <v>40</v>
      </c>
      <c r="G18" s="14">
        <v>0</v>
      </c>
      <c r="H18" s="14">
        <v>40</v>
      </c>
      <c r="I18" s="14">
        <v>31</v>
      </c>
      <c r="J18" s="14">
        <v>0</v>
      </c>
      <c r="K18" s="14">
        <v>9</v>
      </c>
      <c r="L18" s="14">
        <v>29</v>
      </c>
      <c r="M18" s="14">
        <v>29</v>
      </c>
      <c r="N18" s="14">
        <v>8</v>
      </c>
      <c r="O18" s="14">
        <v>12</v>
      </c>
      <c r="P18" s="14">
        <v>9</v>
      </c>
      <c r="Q18" s="14">
        <v>0</v>
      </c>
      <c r="R18" s="14">
        <v>0</v>
      </c>
      <c r="S18" s="14">
        <v>0</v>
      </c>
      <c r="T18" s="31">
        <v>0</v>
      </c>
    </row>
    <row r="19" spans="1:20" ht="12.75">
      <c r="A19" s="3">
        <v>281800</v>
      </c>
      <c r="B19" s="9" t="s">
        <v>16</v>
      </c>
      <c r="C19" s="1">
        <f>SUM(C20:C22)</f>
        <v>28359</v>
      </c>
      <c r="D19" s="1">
        <f aca="true" t="shared" si="2" ref="D19:J19">SUM(D20:D22)</f>
        <v>21279</v>
      </c>
      <c r="E19" s="1">
        <f t="shared" si="2"/>
        <v>21232</v>
      </c>
      <c r="F19" s="1">
        <f t="shared" si="2"/>
        <v>47</v>
      </c>
      <c r="G19" s="1">
        <f t="shared" si="2"/>
        <v>0</v>
      </c>
      <c r="H19" s="1">
        <f t="shared" si="2"/>
        <v>47</v>
      </c>
      <c r="I19" s="1">
        <f t="shared" si="2"/>
        <v>47</v>
      </c>
      <c r="J19" s="1">
        <f t="shared" si="2"/>
        <v>0</v>
      </c>
      <c r="K19" s="1">
        <f aca="true" t="shared" si="3" ref="K19:P19">SUM(K20:K22)</f>
        <v>0</v>
      </c>
      <c r="L19" s="1">
        <f t="shared" si="3"/>
        <v>41</v>
      </c>
      <c r="M19" s="1">
        <f t="shared" si="3"/>
        <v>41</v>
      </c>
      <c r="N19" s="1">
        <f t="shared" si="3"/>
        <v>20</v>
      </c>
      <c r="O19" s="1">
        <f t="shared" si="3"/>
        <v>21</v>
      </c>
      <c r="P19" s="1">
        <f t="shared" si="3"/>
        <v>0</v>
      </c>
      <c r="Q19" s="1">
        <v>0</v>
      </c>
      <c r="R19" s="1">
        <v>0</v>
      </c>
      <c r="S19" s="1">
        <v>0</v>
      </c>
      <c r="T19" s="28">
        <v>0</v>
      </c>
    </row>
    <row r="20" spans="1:20" ht="12.75">
      <c r="A20" s="4">
        <v>281801</v>
      </c>
      <c r="B20" s="10" t="s">
        <v>17</v>
      </c>
      <c r="C20" s="8">
        <v>4372</v>
      </c>
      <c r="D20" s="8">
        <v>3332</v>
      </c>
      <c r="E20" s="8">
        <v>3317</v>
      </c>
      <c r="F20" s="8">
        <v>15</v>
      </c>
      <c r="G20" s="8">
        <v>0</v>
      </c>
      <c r="H20" s="8">
        <v>15</v>
      </c>
      <c r="I20" s="8">
        <v>15</v>
      </c>
      <c r="J20" s="8">
        <v>0</v>
      </c>
      <c r="K20" s="8">
        <v>0</v>
      </c>
      <c r="L20" s="8">
        <v>9</v>
      </c>
      <c r="M20" s="8">
        <v>9</v>
      </c>
      <c r="N20" s="8">
        <v>4</v>
      </c>
      <c r="O20" s="8">
        <v>5</v>
      </c>
      <c r="P20" s="8">
        <v>0</v>
      </c>
      <c r="Q20" s="8">
        <v>0</v>
      </c>
      <c r="R20" s="8">
        <v>0</v>
      </c>
      <c r="S20" s="8">
        <v>0</v>
      </c>
      <c r="T20" s="29">
        <v>0</v>
      </c>
    </row>
    <row r="21" spans="1:20" ht="12.75">
      <c r="A21" s="4">
        <v>281802</v>
      </c>
      <c r="B21" s="10" t="s">
        <v>18</v>
      </c>
      <c r="C21" s="8">
        <v>3440</v>
      </c>
      <c r="D21" s="8">
        <v>2602</v>
      </c>
      <c r="E21" s="8">
        <v>2593</v>
      </c>
      <c r="F21" s="8">
        <v>9</v>
      </c>
      <c r="G21" s="8">
        <v>0</v>
      </c>
      <c r="H21" s="8">
        <v>9</v>
      </c>
      <c r="I21" s="8">
        <v>9</v>
      </c>
      <c r="J21" s="8">
        <v>0</v>
      </c>
      <c r="K21" s="8">
        <v>0</v>
      </c>
      <c r="L21" s="8">
        <v>8</v>
      </c>
      <c r="M21" s="8">
        <v>8</v>
      </c>
      <c r="N21" s="8">
        <v>3</v>
      </c>
      <c r="O21" s="8">
        <v>5</v>
      </c>
      <c r="P21" s="8">
        <v>0</v>
      </c>
      <c r="Q21" s="8">
        <v>0</v>
      </c>
      <c r="R21" s="8">
        <v>0</v>
      </c>
      <c r="S21" s="8">
        <v>0</v>
      </c>
      <c r="T21" s="29">
        <v>0</v>
      </c>
    </row>
    <row r="22" spans="1:20" ht="12.75">
      <c r="A22" s="4">
        <v>281803</v>
      </c>
      <c r="B22" s="10" t="s">
        <v>19</v>
      </c>
      <c r="C22" s="8">
        <v>20547</v>
      </c>
      <c r="D22" s="8">
        <v>15345</v>
      </c>
      <c r="E22" s="8">
        <v>15322</v>
      </c>
      <c r="F22" s="8">
        <v>23</v>
      </c>
      <c r="G22" s="8">
        <v>0</v>
      </c>
      <c r="H22" s="8">
        <v>23</v>
      </c>
      <c r="I22" s="8">
        <v>23</v>
      </c>
      <c r="J22" s="8">
        <v>0</v>
      </c>
      <c r="K22" s="8">
        <v>0</v>
      </c>
      <c r="L22" s="8">
        <v>24</v>
      </c>
      <c r="M22" s="8">
        <v>24</v>
      </c>
      <c r="N22" s="8">
        <v>13</v>
      </c>
      <c r="O22" s="8">
        <v>11</v>
      </c>
      <c r="P22" s="8">
        <v>0</v>
      </c>
      <c r="Q22" s="8">
        <v>0</v>
      </c>
      <c r="R22" s="8">
        <v>0</v>
      </c>
      <c r="S22" s="8">
        <v>0</v>
      </c>
      <c r="T22" s="29">
        <v>0</v>
      </c>
    </row>
    <row r="23" spans="1:20" ht="12.75">
      <c r="A23" s="1">
        <v>280800</v>
      </c>
      <c r="B23" s="7" t="s">
        <v>20</v>
      </c>
      <c r="C23" s="1">
        <f>SUM(C24:C29)</f>
        <v>70512</v>
      </c>
      <c r="D23" s="1">
        <f>SUM(D24:D29)</f>
        <v>54668</v>
      </c>
      <c r="E23" s="1">
        <f>SUM(E24:E29)</f>
        <v>54620</v>
      </c>
      <c r="F23" s="1">
        <f>SUM(F24:F29)</f>
        <v>48</v>
      </c>
      <c r="G23" s="1">
        <v>0</v>
      </c>
      <c r="H23" s="1">
        <f aca="true" t="shared" si="4" ref="H23:Q23">SUM(H24:H29)</f>
        <v>48</v>
      </c>
      <c r="I23" s="1">
        <f t="shared" si="4"/>
        <v>39</v>
      </c>
      <c r="J23" s="1">
        <f t="shared" si="4"/>
        <v>3</v>
      </c>
      <c r="K23" s="1">
        <f t="shared" si="4"/>
        <v>6</v>
      </c>
      <c r="L23" s="1">
        <f t="shared" si="4"/>
        <v>161</v>
      </c>
      <c r="M23" s="1">
        <f t="shared" si="4"/>
        <v>161</v>
      </c>
      <c r="N23" s="1">
        <f t="shared" si="4"/>
        <v>81</v>
      </c>
      <c r="O23" s="1">
        <f t="shared" si="4"/>
        <v>74</v>
      </c>
      <c r="P23" s="1">
        <f t="shared" si="4"/>
        <v>6</v>
      </c>
      <c r="Q23" s="1">
        <f t="shared" si="4"/>
        <v>0</v>
      </c>
      <c r="R23" s="1">
        <v>0</v>
      </c>
      <c r="S23" s="1">
        <v>0</v>
      </c>
      <c r="T23" s="28">
        <v>0</v>
      </c>
    </row>
    <row r="24" spans="1:20" ht="12.75">
      <c r="A24" s="2">
        <v>280801</v>
      </c>
      <c r="B24" s="8" t="s">
        <v>21</v>
      </c>
      <c r="C24" s="8">
        <v>29676</v>
      </c>
      <c r="D24" s="8">
        <v>23884</v>
      </c>
      <c r="E24" s="8">
        <v>23870</v>
      </c>
      <c r="F24" s="8">
        <v>14</v>
      </c>
      <c r="G24" s="8">
        <v>0</v>
      </c>
      <c r="H24" s="8">
        <v>14</v>
      </c>
      <c r="I24" s="8">
        <v>10</v>
      </c>
      <c r="J24" s="8">
        <v>2</v>
      </c>
      <c r="K24" s="8">
        <v>2</v>
      </c>
      <c r="L24" s="8">
        <v>82</v>
      </c>
      <c r="M24" s="8">
        <v>82</v>
      </c>
      <c r="N24" s="8">
        <v>44</v>
      </c>
      <c r="O24" s="8">
        <v>36</v>
      </c>
      <c r="P24" s="8">
        <v>2</v>
      </c>
      <c r="Q24" s="8">
        <v>0</v>
      </c>
      <c r="R24" s="8">
        <v>0</v>
      </c>
      <c r="S24" s="8">
        <v>0</v>
      </c>
      <c r="T24" s="29">
        <v>0</v>
      </c>
    </row>
    <row r="25" spans="1:20" ht="12.75">
      <c r="A25" s="2">
        <v>280802</v>
      </c>
      <c r="B25" s="8" t="s">
        <v>22</v>
      </c>
      <c r="C25" s="15">
        <v>7385</v>
      </c>
      <c r="D25" s="15">
        <v>5552</v>
      </c>
      <c r="E25" s="15">
        <v>5539</v>
      </c>
      <c r="F25" s="15">
        <v>13</v>
      </c>
      <c r="G25" s="15">
        <v>0</v>
      </c>
      <c r="H25" s="15">
        <v>13</v>
      </c>
      <c r="I25" s="15">
        <v>11</v>
      </c>
      <c r="J25" s="15">
        <v>0</v>
      </c>
      <c r="K25" s="15">
        <v>2</v>
      </c>
      <c r="L25" s="15">
        <v>16</v>
      </c>
      <c r="M25" s="15">
        <v>16</v>
      </c>
      <c r="N25" s="15">
        <v>6</v>
      </c>
      <c r="O25" s="15">
        <v>8</v>
      </c>
      <c r="P25" s="15">
        <v>2</v>
      </c>
      <c r="Q25" s="15">
        <v>0</v>
      </c>
      <c r="R25" s="15">
        <v>0</v>
      </c>
      <c r="S25" s="15">
        <v>0</v>
      </c>
      <c r="T25" s="32">
        <v>0</v>
      </c>
    </row>
    <row r="26" spans="1:20" ht="12.75">
      <c r="A26" s="2">
        <v>280803</v>
      </c>
      <c r="B26" s="8" t="s">
        <v>23</v>
      </c>
      <c r="C26" s="8">
        <v>8700</v>
      </c>
      <c r="D26" s="8">
        <v>6436</v>
      </c>
      <c r="E26" s="8">
        <v>6433</v>
      </c>
      <c r="F26" s="8">
        <v>3</v>
      </c>
      <c r="G26" s="8">
        <v>0</v>
      </c>
      <c r="H26" s="8">
        <v>3</v>
      </c>
      <c r="I26" s="8">
        <v>1</v>
      </c>
      <c r="J26" s="8">
        <v>0</v>
      </c>
      <c r="K26" s="8">
        <v>2</v>
      </c>
      <c r="L26" s="8">
        <v>22</v>
      </c>
      <c r="M26" s="8">
        <v>22</v>
      </c>
      <c r="N26" s="8">
        <v>13</v>
      </c>
      <c r="O26" s="8">
        <v>7</v>
      </c>
      <c r="P26" s="8">
        <v>2</v>
      </c>
      <c r="Q26" s="8">
        <v>0</v>
      </c>
      <c r="R26" s="8">
        <v>0</v>
      </c>
      <c r="S26" s="8">
        <v>0</v>
      </c>
      <c r="T26" s="8">
        <v>0</v>
      </c>
    </row>
    <row r="27" spans="1:20" ht="12.75">
      <c r="A27" s="2">
        <v>280804</v>
      </c>
      <c r="B27" s="8" t="s">
        <v>24</v>
      </c>
      <c r="C27" s="8">
        <v>11360</v>
      </c>
      <c r="D27" s="8">
        <v>8533</v>
      </c>
      <c r="E27" s="8">
        <v>8524</v>
      </c>
      <c r="F27" s="8">
        <v>9</v>
      </c>
      <c r="G27" s="8">
        <v>0</v>
      </c>
      <c r="H27" s="8">
        <v>9</v>
      </c>
      <c r="I27" s="8">
        <v>8</v>
      </c>
      <c r="J27" s="8">
        <v>1</v>
      </c>
      <c r="K27" s="8">
        <v>0</v>
      </c>
      <c r="L27" s="8">
        <v>18</v>
      </c>
      <c r="M27" s="8">
        <v>18</v>
      </c>
      <c r="N27" s="8">
        <v>10</v>
      </c>
      <c r="O27" s="8">
        <v>8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</row>
    <row r="28" spans="1:20" ht="12.75">
      <c r="A28" s="2">
        <v>280805</v>
      </c>
      <c r="B28" s="8" t="s">
        <v>25</v>
      </c>
      <c r="C28" s="8">
        <v>8875</v>
      </c>
      <c r="D28" s="8">
        <v>6877</v>
      </c>
      <c r="E28" s="8">
        <v>6869</v>
      </c>
      <c r="F28" s="8">
        <v>8</v>
      </c>
      <c r="G28" s="8">
        <v>0</v>
      </c>
      <c r="H28" s="8">
        <v>8</v>
      </c>
      <c r="I28" s="8">
        <v>8</v>
      </c>
      <c r="J28" s="8">
        <v>0</v>
      </c>
      <c r="K28" s="8">
        <v>0</v>
      </c>
      <c r="L28" s="8">
        <v>18</v>
      </c>
      <c r="M28" s="8">
        <v>18</v>
      </c>
      <c r="N28" s="8">
        <v>7</v>
      </c>
      <c r="O28" s="8">
        <v>11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</row>
    <row r="29" spans="1:20" ht="12.75">
      <c r="A29" s="2">
        <v>280806</v>
      </c>
      <c r="B29" s="8" t="s">
        <v>26</v>
      </c>
      <c r="C29" s="8">
        <v>4516</v>
      </c>
      <c r="D29" s="8">
        <v>3386</v>
      </c>
      <c r="E29" s="8">
        <v>3385</v>
      </c>
      <c r="F29" s="8">
        <v>1</v>
      </c>
      <c r="G29" s="8">
        <v>0</v>
      </c>
      <c r="H29" s="8">
        <v>1</v>
      </c>
      <c r="I29" s="8">
        <v>1</v>
      </c>
      <c r="J29" s="8">
        <v>0</v>
      </c>
      <c r="K29" s="8">
        <v>0</v>
      </c>
      <c r="L29" s="8">
        <v>5</v>
      </c>
      <c r="M29" s="8">
        <v>5</v>
      </c>
      <c r="N29" s="8">
        <v>1</v>
      </c>
      <c r="O29" s="8">
        <v>4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</row>
    <row r="30" spans="1:20" ht="12.75">
      <c r="A30" s="1">
        <v>281000</v>
      </c>
      <c r="B30" s="7" t="s">
        <v>27</v>
      </c>
      <c r="C30" s="13">
        <f aca="true" t="shared" si="5" ref="C30:I30">SUM(C31:C35)</f>
        <v>52208</v>
      </c>
      <c r="D30" s="13">
        <f t="shared" si="5"/>
        <v>39764</v>
      </c>
      <c r="E30" s="13">
        <f t="shared" si="5"/>
        <v>39672</v>
      </c>
      <c r="F30" s="13">
        <f t="shared" si="5"/>
        <v>92</v>
      </c>
      <c r="G30" s="13">
        <f t="shared" si="5"/>
        <v>0</v>
      </c>
      <c r="H30" s="13">
        <f t="shared" si="5"/>
        <v>92</v>
      </c>
      <c r="I30" s="13">
        <f t="shared" si="5"/>
        <v>85</v>
      </c>
      <c r="J30" s="13">
        <f>SUM(J31:J35)</f>
        <v>1</v>
      </c>
      <c r="K30" s="13">
        <f>SUM(K31:K35)</f>
        <v>6</v>
      </c>
      <c r="L30" s="13">
        <f aca="true" t="shared" si="6" ref="L30:Q30">SUM(L31:L35)</f>
        <v>112</v>
      </c>
      <c r="M30" s="13">
        <f t="shared" si="6"/>
        <v>112</v>
      </c>
      <c r="N30" s="13">
        <f t="shared" si="6"/>
        <v>41</v>
      </c>
      <c r="O30" s="13">
        <f t="shared" si="6"/>
        <v>65</v>
      </c>
      <c r="P30" s="13">
        <f t="shared" si="6"/>
        <v>6</v>
      </c>
      <c r="Q30" s="13">
        <f t="shared" si="6"/>
        <v>0</v>
      </c>
      <c r="R30" s="13">
        <v>0</v>
      </c>
      <c r="S30" s="13">
        <v>0</v>
      </c>
      <c r="T30" s="13">
        <v>0</v>
      </c>
    </row>
    <row r="31" spans="1:20" ht="12.75">
      <c r="A31" s="2">
        <v>281001</v>
      </c>
      <c r="B31" s="8" t="s">
        <v>28</v>
      </c>
      <c r="C31" s="8">
        <v>22693</v>
      </c>
      <c r="D31" s="8">
        <v>17680</v>
      </c>
      <c r="E31" s="8">
        <v>17663</v>
      </c>
      <c r="F31" s="8">
        <v>17</v>
      </c>
      <c r="G31" s="8">
        <v>0</v>
      </c>
      <c r="H31" s="8">
        <v>17</v>
      </c>
      <c r="I31" s="8">
        <v>17</v>
      </c>
      <c r="J31" s="8">
        <v>0</v>
      </c>
      <c r="K31" s="8">
        <v>0</v>
      </c>
      <c r="L31" s="8">
        <v>46</v>
      </c>
      <c r="M31" s="8">
        <v>46</v>
      </c>
      <c r="N31" s="8">
        <v>10</v>
      </c>
      <c r="O31" s="8">
        <v>36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</row>
    <row r="32" spans="1:20" ht="12.75">
      <c r="A32" s="2">
        <v>281002</v>
      </c>
      <c r="B32" s="8" t="s">
        <v>29</v>
      </c>
      <c r="C32" s="8">
        <v>8904</v>
      </c>
      <c r="D32" s="8">
        <v>6870</v>
      </c>
      <c r="E32" s="8">
        <v>6853</v>
      </c>
      <c r="F32" s="8">
        <v>17</v>
      </c>
      <c r="G32" s="8">
        <v>0</v>
      </c>
      <c r="H32" s="8">
        <v>17</v>
      </c>
      <c r="I32" s="8">
        <v>17</v>
      </c>
      <c r="J32" s="8">
        <v>0</v>
      </c>
      <c r="K32" s="8">
        <v>0</v>
      </c>
      <c r="L32" s="8">
        <v>28</v>
      </c>
      <c r="M32" s="8">
        <v>28</v>
      </c>
      <c r="N32" s="8">
        <v>13</v>
      </c>
      <c r="O32" s="8">
        <v>15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 ht="12.75">
      <c r="A33" s="2">
        <v>281003</v>
      </c>
      <c r="B33" s="8" t="s">
        <v>30</v>
      </c>
      <c r="C33" s="8">
        <v>7739</v>
      </c>
      <c r="D33" s="8">
        <v>5711</v>
      </c>
      <c r="E33" s="8">
        <v>5703</v>
      </c>
      <c r="F33" s="8">
        <v>8</v>
      </c>
      <c r="G33" s="8">
        <v>0</v>
      </c>
      <c r="H33" s="8">
        <v>8</v>
      </c>
      <c r="I33" s="8">
        <v>7</v>
      </c>
      <c r="J33" s="8">
        <v>0</v>
      </c>
      <c r="K33" s="8">
        <v>1</v>
      </c>
      <c r="L33" s="8">
        <v>17</v>
      </c>
      <c r="M33" s="8">
        <v>17</v>
      </c>
      <c r="N33" s="8">
        <v>10</v>
      </c>
      <c r="O33" s="8">
        <v>6</v>
      </c>
      <c r="P33" s="8">
        <v>1</v>
      </c>
      <c r="Q33" s="8">
        <v>0</v>
      </c>
      <c r="R33" s="8">
        <v>0</v>
      </c>
      <c r="S33" s="8">
        <v>0</v>
      </c>
      <c r="T33" s="8">
        <v>0</v>
      </c>
    </row>
    <row r="34" spans="1:20" ht="12.75">
      <c r="A34" s="2">
        <v>281004</v>
      </c>
      <c r="B34" s="8" t="s">
        <v>31</v>
      </c>
      <c r="C34" s="8">
        <v>8031</v>
      </c>
      <c r="D34" s="8">
        <v>5894</v>
      </c>
      <c r="E34" s="8">
        <v>5874</v>
      </c>
      <c r="F34" s="8">
        <v>20</v>
      </c>
      <c r="G34" s="8">
        <v>0</v>
      </c>
      <c r="H34" s="8">
        <v>20</v>
      </c>
      <c r="I34" s="8">
        <v>19</v>
      </c>
      <c r="J34" s="8">
        <v>1</v>
      </c>
      <c r="K34" s="8">
        <v>0</v>
      </c>
      <c r="L34" s="8">
        <v>10</v>
      </c>
      <c r="M34" s="8">
        <v>10</v>
      </c>
      <c r="N34" s="8">
        <v>6</v>
      </c>
      <c r="O34" s="8">
        <v>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</row>
    <row r="35" spans="1:20" ht="12.75">
      <c r="A35" s="2">
        <v>281005</v>
      </c>
      <c r="B35" s="8" t="s">
        <v>32</v>
      </c>
      <c r="C35" s="8">
        <v>4841</v>
      </c>
      <c r="D35" s="8">
        <v>3609</v>
      </c>
      <c r="E35" s="8">
        <v>3579</v>
      </c>
      <c r="F35" s="8">
        <v>30</v>
      </c>
      <c r="G35" s="8">
        <v>0</v>
      </c>
      <c r="H35" s="8">
        <v>30</v>
      </c>
      <c r="I35" s="8">
        <v>25</v>
      </c>
      <c r="J35" s="8">
        <v>0</v>
      </c>
      <c r="K35" s="8">
        <v>5</v>
      </c>
      <c r="L35" s="8">
        <v>11</v>
      </c>
      <c r="M35" s="8">
        <v>11</v>
      </c>
      <c r="N35" s="8">
        <v>2</v>
      </c>
      <c r="O35" s="8">
        <v>4</v>
      </c>
      <c r="P35" s="8">
        <v>5</v>
      </c>
      <c r="Q35" s="8">
        <v>0</v>
      </c>
      <c r="R35" s="8">
        <v>0</v>
      </c>
      <c r="S35" s="8">
        <v>0</v>
      </c>
      <c r="T35" s="8">
        <v>0</v>
      </c>
    </row>
    <row r="36" spans="1:20" ht="12.75">
      <c r="A36" s="1">
        <v>281100</v>
      </c>
      <c r="B36" s="7" t="s">
        <v>33</v>
      </c>
      <c r="C36" s="1">
        <f aca="true" t="shared" si="7" ref="C36:J36">SUM(C37:C40)</f>
        <v>35660</v>
      </c>
      <c r="D36" s="1">
        <f t="shared" si="7"/>
        <v>26816</v>
      </c>
      <c r="E36" s="1">
        <f t="shared" si="7"/>
        <v>26769</v>
      </c>
      <c r="F36" s="1">
        <f t="shared" si="7"/>
        <v>47</v>
      </c>
      <c r="G36" s="1">
        <f t="shared" si="7"/>
        <v>0</v>
      </c>
      <c r="H36" s="1">
        <f t="shared" si="7"/>
        <v>47</v>
      </c>
      <c r="I36" s="1">
        <f t="shared" si="7"/>
        <v>37</v>
      </c>
      <c r="J36" s="1">
        <f t="shared" si="7"/>
        <v>8</v>
      </c>
      <c r="K36" s="1">
        <f>SUM(K37:K40)</f>
        <v>2</v>
      </c>
      <c r="L36" s="1">
        <f aca="true" t="shared" si="8" ref="L36:Q36">SUM(L37:L40)</f>
        <v>81</v>
      </c>
      <c r="M36" s="1">
        <f t="shared" si="8"/>
        <v>81</v>
      </c>
      <c r="N36" s="1">
        <f t="shared" si="8"/>
        <v>37</v>
      </c>
      <c r="O36" s="1">
        <f t="shared" si="8"/>
        <v>42</v>
      </c>
      <c r="P36" s="1">
        <f t="shared" si="8"/>
        <v>2</v>
      </c>
      <c r="Q36" s="1">
        <f t="shared" si="8"/>
        <v>0</v>
      </c>
      <c r="R36" s="1">
        <v>0</v>
      </c>
      <c r="S36" s="1">
        <v>0</v>
      </c>
      <c r="T36" s="1">
        <v>0</v>
      </c>
    </row>
    <row r="37" spans="1:20" ht="12.75">
      <c r="A37" s="2">
        <v>281101</v>
      </c>
      <c r="B37" s="8" t="s">
        <v>34</v>
      </c>
      <c r="C37" s="8">
        <v>3681</v>
      </c>
      <c r="D37" s="8">
        <v>2736</v>
      </c>
      <c r="E37" s="8">
        <v>2730</v>
      </c>
      <c r="F37" s="8">
        <v>6</v>
      </c>
      <c r="G37" s="8">
        <v>0</v>
      </c>
      <c r="H37" s="8">
        <v>6</v>
      </c>
      <c r="I37" s="8">
        <v>6</v>
      </c>
      <c r="J37" s="8">
        <v>0</v>
      </c>
      <c r="K37" s="8">
        <v>0</v>
      </c>
      <c r="L37" s="8">
        <v>8</v>
      </c>
      <c r="M37" s="8">
        <v>8</v>
      </c>
      <c r="N37" s="8">
        <v>1</v>
      </c>
      <c r="O37" s="8">
        <v>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</row>
    <row r="38" spans="1:20" ht="12.75">
      <c r="A38" s="2">
        <v>281102</v>
      </c>
      <c r="B38" s="8" t="s">
        <v>35</v>
      </c>
      <c r="C38" s="8">
        <v>3049</v>
      </c>
      <c r="D38" s="8">
        <v>2296</v>
      </c>
      <c r="E38" s="8">
        <v>2285</v>
      </c>
      <c r="F38" s="8">
        <v>11</v>
      </c>
      <c r="G38" s="8">
        <v>0</v>
      </c>
      <c r="H38" s="8">
        <v>11</v>
      </c>
      <c r="I38" s="8">
        <v>9</v>
      </c>
      <c r="J38" s="8">
        <v>0</v>
      </c>
      <c r="K38" s="8">
        <v>2</v>
      </c>
      <c r="L38" s="8">
        <v>7</v>
      </c>
      <c r="M38" s="8">
        <v>7</v>
      </c>
      <c r="N38" s="8">
        <v>4</v>
      </c>
      <c r="O38" s="8">
        <v>1</v>
      </c>
      <c r="P38" s="8">
        <v>2</v>
      </c>
      <c r="Q38" s="8">
        <v>0</v>
      </c>
      <c r="R38" s="8">
        <v>0</v>
      </c>
      <c r="S38" s="8">
        <v>0</v>
      </c>
      <c r="T38" s="8">
        <v>0</v>
      </c>
    </row>
    <row r="39" spans="1:20" ht="12.75">
      <c r="A39" s="2">
        <v>281103</v>
      </c>
      <c r="B39" s="8" t="s">
        <v>36</v>
      </c>
      <c r="C39" s="8">
        <v>6592</v>
      </c>
      <c r="D39" s="8">
        <v>4809</v>
      </c>
      <c r="E39" s="8">
        <v>4798</v>
      </c>
      <c r="F39" s="8">
        <v>11</v>
      </c>
      <c r="G39" s="8">
        <v>0</v>
      </c>
      <c r="H39" s="8">
        <v>11</v>
      </c>
      <c r="I39" s="8">
        <v>11</v>
      </c>
      <c r="J39" s="8">
        <v>0</v>
      </c>
      <c r="K39" s="8">
        <v>0</v>
      </c>
      <c r="L39" s="8">
        <v>8</v>
      </c>
      <c r="M39" s="8">
        <v>8</v>
      </c>
      <c r="N39" s="8">
        <v>3</v>
      </c>
      <c r="O39" s="8">
        <v>5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</row>
    <row r="40" spans="1:20" ht="13.5" thickBot="1">
      <c r="A40" s="2">
        <v>281104</v>
      </c>
      <c r="B40" s="8" t="s">
        <v>37</v>
      </c>
      <c r="C40" s="8">
        <v>22338</v>
      </c>
      <c r="D40" s="8">
        <v>16975</v>
      </c>
      <c r="E40" s="8">
        <v>16956</v>
      </c>
      <c r="F40" s="8">
        <v>19</v>
      </c>
      <c r="G40" s="8">
        <v>0</v>
      </c>
      <c r="H40" s="8">
        <v>19</v>
      </c>
      <c r="I40" s="8">
        <v>11</v>
      </c>
      <c r="J40" s="8">
        <v>8</v>
      </c>
      <c r="K40" s="8">
        <v>0</v>
      </c>
      <c r="L40" s="8">
        <v>58</v>
      </c>
      <c r="M40" s="8">
        <v>58</v>
      </c>
      <c r="N40" s="8">
        <v>29</v>
      </c>
      <c r="O40" s="8">
        <v>29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</row>
    <row r="41" spans="1:20" ht="58.5" customHeight="1">
      <c r="A41" s="57" t="s">
        <v>1</v>
      </c>
      <c r="B41" s="62" t="s">
        <v>38</v>
      </c>
      <c r="C41" s="44" t="s">
        <v>75</v>
      </c>
      <c r="D41" s="44" t="s">
        <v>83</v>
      </c>
      <c r="E41" s="44"/>
      <c r="F41" s="44"/>
      <c r="G41" s="44"/>
      <c r="H41" s="48" t="s">
        <v>87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9"/>
    </row>
    <row r="42" spans="1:20" ht="52.5" customHeight="1">
      <c r="A42" s="58"/>
      <c r="B42" s="63"/>
      <c r="C42" s="53"/>
      <c r="D42" s="54" t="s">
        <v>76</v>
      </c>
      <c r="E42" s="53" t="s">
        <v>77</v>
      </c>
      <c r="F42" s="53" t="s">
        <v>78</v>
      </c>
      <c r="G42" s="50" t="s">
        <v>79</v>
      </c>
      <c r="H42" s="45" t="s">
        <v>84</v>
      </c>
      <c r="I42" s="45"/>
      <c r="J42" s="45"/>
      <c r="K42" s="45"/>
      <c r="L42" s="51" t="s">
        <v>80</v>
      </c>
      <c r="M42" s="46" t="s">
        <v>85</v>
      </c>
      <c r="N42" s="46"/>
      <c r="O42" s="46"/>
      <c r="P42" s="46"/>
      <c r="Q42" s="46" t="s">
        <v>86</v>
      </c>
      <c r="R42" s="46"/>
      <c r="S42" s="46"/>
      <c r="T42" s="47"/>
    </row>
    <row r="43" spans="1:20" ht="63.75" customHeight="1">
      <c r="A43" s="59"/>
      <c r="B43" s="64"/>
      <c r="C43" s="53"/>
      <c r="D43" s="54"/>
      <c r="E43" s="53"/>
      <c r="F43" s="53"/>
      <c r="G43" s="50"/>
      <c r="H43" s="36" t="s">
        <v>76</v>
      </c>
      <c r="I43" s="37" t="s">
        <v>89</v>
      </c>
      <c r="J43" s="37" t="s">
        <v>90</v>
      </c>
      <c r="K43" s="37" t="s">
        <v>91</v>
      </c>
      <c r="L43" s="52"/>
      <c r="M43" s="38" t="s">
        <v>76</v>
      </c>
      <c r="N43" s="38" t="s">
        <v>92</v>
      </c>
      <c r="O43" s="38" t="s">
        <v>93</v>
      </c>
      <c r="P43" s="38" t="s">
        <v>94</v>
      </c>
      <c r="Q43" s="38" t="s">
        <v>76</v>
      </c>
      <c r="R43" s="38" t="s">
        <v>92</v>
      </c>
      <c r="S43" s="38" t="s">
        <v>93</v>
      </c>
      <c r="T43" s="39" t="s">
        <v>94</v>
      </c>
    </row>
    <row r="44" spans="1:20" ht="12.75">
      <c r="A44" s="1">
        <v>281300</v>
      </c>
      <c r="B44" s="11" t="s">
        <v>39</v>
      </c>
      <c r="C44" s="16">
        <f>SUM(C45:C48)</f>
        <v>35816</v>
      </c>
      <c r="D44" s="20">
        <f>SUM(D45:D48)</f>
        <v>26781</v>
      </c>
      <c r="E44" s="16">
        <f>SUM(E45:E48)</f>
        <v>26708</v>
      </c>
      <c r="F44" s="16">
        <f>SUM(F45:F45:F48)</f>
        <v>73</v>
      </c>
      <c r="G44" s="16">
        <f>SUM(G45:G48)</f>
        <v>0</v>
      </c>
      <c r="H44" s="23">
        <f>SUM(H45:H48)</f>
        <v>73</v>
      </c>
      <c r="I44" s="25">
        <f>SUM(I45:I48)</f>
        <v>67</v>
      </c>
      <c r="J44" s="25">
        <f>SUM(J46:J48)</f>
        <v>4</v>
      </c>
      <c r="K44" s="25">
        <f aca="true" t="shared" si="9" ref="K44:P44">SUM(K45:K48)</f>
        <v>2</v>
      </c>
      <c r="L44" s="26">
        <f t="shared" si="9"/>
        <v>81</v>
      </c>
      <c r="M44" s="25">
        <f t="shared" si="9"/>
        <v>81</v>
      </c>
      <c r="N44" s="25">
        <f t="shared" si="9"/>
        <v>38</v>
      </c>
      <c r="O44" s="25">
        <f t="shared" si="9"/>
        <v>41</v>
      </c>
      <c r="P44" s="25">
        <f t="shared" si="9"/>
        <v>2</v>
      </c>
      <c r="Q44" s="25">
        <v>0</v>
      </c>
      <c r="R44" s="25">
        <v>0</v>
      </c>
      <c r="S44" s="25">
        <v>0</v>
      </c>
      <c r="T44" s="25">
        <v>0</v>
      </c>
    </row>
    <row r="45" spans="1:20" ht="12.75">
      <c r="A45" s="5">
        <v>281300</v>
      </c>
      <c r="B45" s="12" t="s">
        <v>40</v>
      </c>
      <c r="C45" s="17">
        <v>5862</v>
      </c>
      <c r="D45" s="21">
        <v>4285</v>
      </c>
      <c r="E45" s="17">
        <v>4273</v>
      </c>
      <c r="F45" s="17">
        <v>12</v>
      </c>
      <c r="G45" s="22">
        <v>0</v>
      </c>
      <c r="H45" s="24">
        <v>12</v>
      </c>
      <c r="I45" s="22">
        <v>11</v>
      </c>
      <c r="J45" s="22">
        <v>0</v>
      </c>
      <c r="K45" s="22">
        <v>1</v>
      </c>
      <c r="L45" s="27">
        <v>21</v>
      </c>
      <c r="M45" s="22">
        <v>21</v>
      </c>
      <c r="N45" s="22">
        <v>8</v>
      </c>
      <c r="O45" s="22">
        <v>12</v>
      </c>
      <c r="P45" s="22">
        <v>1</v>
      </c>
      <c r="Q45" s="22">
        <v>0</v>
      </c>
      <c r="R45" s="22">
        <v>0</v>
      </c>
      <c r="S45" s="22">
        <v>0</v>
      </c>
      <c r="T45" s="22">
        <v>0</v>
      </c>
    </row>
    <row r="46" spans="1:20" ht="12.75">
      <c r="A46" s="6">
        <v>281304</v>
      </c>
      <c r="B46" s="10" t="s">
        <v>41</v>
      </c>
      <c r="C46" s="14">
        <v>22070</v>
      </c>
      <c r="D46" s="14">
        <v>16743</v>
      </c>
      <c r="E46" s="14">
        <v>16729</v>
      </c>
      <c r="F46" s="14">
        <v>14</v>
      </c>
      <c r="G46" s="14">
        <v>0</v>
      </c>
      <c r="H46" s="14">
        <v>14</v>
      </c>
      <c r="I46" s="14">
        <v>10</v>
      </c>
      <c r="J46" s="14">
        <v>4</v>
      </c>
      <c r="K46" s="14">
        <v>0</v>
      </c>
      <c r="L46" s="14">
        <v>37</v>
      </c>
      <c r="M46" s="14">
        <v>37</v>
      </c>
      <c r="N46" s="14">
        <v>20</v>
      </c>
      <c r="O46" s="14">
        <v>17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 ht="12.75">
      <c r="A47" s="6">
        <v>281305</v>
      </c>
      <c r="B47" s="10" t="s">
        <v>42</v>
      </c>
      <c r="C47" s="14">
        <v>4249</v>
      </c>
      <c r="D47" s="14">
        <v>3105</v>
      </c>
      <c r="E47" s="14">
        <v>3071</v>
      </c>
      <c r="F47" s="14">
        <v>34</v>
      </c>
      <c r="G47" s="14">
        <v>0</v>
      </c>
      <c r="H47" s="14">
        <v>34</v>
      </c>
      <c r="I47" s="14">
        <v>33</v>
      </c>
      <c r="J47" s="14">
        <v>0</v>
      </c>
      <c r="K47" s="14">
        <v>1</v>
      </c>
      <c r="L47" s="14">
        <v>12</v>
      </c>
      <c r="M47" s="14">
        <v>12</v>
      </c>
      <c r="N47" s="14">
        <v>5</v>
      </c>
      <c r="O47" s="14">
        <v>6</v>
      </c>
      <c r="P47" s="14">
        <v>1</v>
      </c>
      <c r="Q47" s="14">
        <v>0</v>
      </c>
      <c r="R47" s="14">
        <v>0</v>
      </c>
      <c r="S47" s="14">
        <v>0</v>
      </c>
      <c r="T47" s="14">
        <v>0</v>
      </c>
    </row>
    <row r="48" spans="1:20" ht="12.75">
      <c r="A48" s="6">
        <v>281306</v>
      </c>
      <c r="B48" s="10" t="s">
        <v>43</v>
      </c>
      <c r="C48" s="8">
        <v>3635</v>
      </c>
      <c r="D48" s="8">
        <v>2648</v>
      </c>
      <c r="E48" s="8">
        <v>2635</v>
      </c>
      <c r="F48" s="8">
        <v>13</v>
      </c>
      <c r="G48" s="8">
        <v>0</v>
      </c>
      <c r="H48" s="8">
        <v>13</v>
      </c>
      <c r="I48" s="8">
        <v>13</v>
      </c>
      <c r="J48" s="8">
        <v>0</v>
      </c>
      <c r="K48" s="8">
        <v>0</v>
      </c>
      <c r="L48" s="8">
        <v>11</v>
      </c>
      <c r="M48" s="8">
        <v>11</v>
      </c>
      <c r="N48" s="8">
        <v>5</v>
      </c>
      <c r="O48" s="8">
        <v>6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</row>
    <row r="49" spans="1:20" ht="12.75">
      <c r="A49" s="1">
        <v>281400</v>
      </c>
      <c r="B49" s="7" t="s">
        <v>44</v>
      </c>
      <c r="C49" s="1">
        <f aca="true" t="shared" si="10" ref="C49:H49">SUM(C50:C61)</f>
        <v>113671</v>
      </c>
      <c r="D49" s="1">
        <f t="shared" si="10"/>
        <v>86770</v>
      </c>
      <c r="E49" s="1">
        <f t="shared" si="10"/>
        <v>86368</v>
      </c>
      <c r="F49" s="1">
        <f t="shared" si="10"/>
        <v>402</v>
      </c>
      <c r="G49" s="1">
        <f t="shared" si="10"/>
        <v>0</v>
      </c>
      <c r="H49" s="1">
        <f t="shared" si="10"/>
        <v>402</v>
      </c>
      <c r="I49" s="1">
        <f>SUM(I50:I61)</f>
        <v>370</v>
      </c>
      <c r="J49" s="1">
        <f aca="true" t="shared" si="11" ref="J49:P49">SUM(J50:J61)</f>
        <v>13</v>
      </c>
      <c r="K49" s="1">
        <f t="shared" si="11"/>
        <v>19</v>
      </c>
      <c r="L49" s="1">
        <f t="shared" si="11"/>
        <v>336</v>
      </c>
      <c r="M49" s="1">
        <f t="shared" si="11"/>
        <v>336</v>
      </c>
      <c r="N49" s="1">
        <f>SUM(N50:N61)</f>
        <v>220</v>
      </c>
      <c r="O49" s="1">
        <f t="shared" si="11"/>
        <v>97</v>
      </c>
      <c r="P49" s="1">
        <f t="shared" si="11"/>
        <v>19</v>
      </c>
      <c r="Q49" s="1">
        <v>0</v>
      </c>
      <c r="R49" s="1">
        <v>0</v>
      </c>
      <c r="S49" s="1">
        <v>0</v>
      </c>
      <c r="T49" s="1">
        <v>0</v>
      </c>
    </row>
    <row r="50" spans="1:20" ht="12.75">
      <c r="A50" s="2">
        <v>281401</v>
      </c>
      <c r="B50" s="8" t="s">
        <v>45</v>
      </c>
      <c r="C50" s="8">
        <v>16158</v>
      </c>
      <c r="D50" s="8">
        <v>12391</v>
      </c>
      <c r="E50" s="8">
        <v>12359</v>
      </c>
      <c r="F50" s="8">
        <v>32</v>
      </c>
      <c r="G50" s="8">
        <v>0</v>
      </c>
      <c r="H50" s="8">
        <v>32</v>
      </c>
      <c r="I50" s="8">
        <v>28</v>
      </c>
      <c r="J50" s="8">
        <v>1</v>
      </c>
      <c r="K50" s="8">
        <v>3</v>
      </c>
      <c r="L50" s="8">
        <v>48</v>
      </c>
      <c r="M50" s="8">
        <v>48</v>
      </c>
      <c r="N50" s="8">
        <v>31</v>
      </c>
      <c r="O50" s="8">
        <v>14</v>
      </c>
      <c r="P50" s="8">
        <v>3</v>
      </c>
      <c r="Q50" s="8">
        <v>0</v>
      </c>
      <c r="R50" s="8">
        <v>0</v>
      </c>
      <c r="S50" s="8">
        <v>0</v>
      </c>
      <c r="T50" s="8">
        <v>0</v>
      </c>
    </row>
    <row r="51" spans="1:20" ht="12.75">
      <c r="A51" s="2">
        <v>281402</v>
      </c>
      <c r="B51" s="8" t="s">
        <v>46</v>
      </c>
      <c r="C51" s="8">
        <v>19720</v>
      </c>
      <c r="D51" s="8">
        <v>15220</v>
      </c>
      <c r="E51" s="8">
        <v>15188</v>
      </c>
      <c r="F51" s="8">
        <v>32</v>
      </c>
      <c r="G51" s="8">
        <v>0</v>
      </c>
      <c r="H51" s="8">
        <v>32</v>
      </c>
      <c r="I51" s="8">
        <v>26</v>
      </c>
      <c r="J51" s="8">
        <v>4</v>
      </c>
      <c r="K51" s="8">
        <v>2</v>
      </c>
      <c r="L51" s="8">
        <v>38</v>
      </c>
      <c r="M51" s="8">
        <v>38</v>
      </c>
      <c r="N51" s="8">
        <v>16</v>
      </c>
      <c r="O51" s="8">
        <v>20</v>
      </c>
      <c r="P51" s="8">
        <v>2</v>
      </c>
      <c r="Q51" s="8">
        <v>0</v>
      </c>
      <c r="R51" s="8">
        <v>0</v>
      </c>
      <c r="S51" s="8">
        <v>0</v>
      </c>
      <c r="T51" s="8">
        <v>0</v>
      </c>
    </row>
    <row r="52" spans="1:20" ht="12.75">
      <c r="A52" s="2">
        <v>281403</v>
      </c>
      <c r="B52" s="8" t="s">
        <v>47</v>
      </c>
      <c r="C52" s="8">
        <v>16407</v>
      </c>
      <c r="D52" s="8">
        <v>12612</v>
      </c>
      <c r="E52" s="8">
        <v>12597</v>
      </c>
      <c r="F52" s="8">
        <v>15</v>
      </c>
      <c r="G52" s="8">
        <v>0</v>
      </c>
      <c r="H52" s="8">
        <v>15</v>
      </c>
      <c r="I52" s="8">
        <v>12</v>
      </c>
      <c r="J52" s="8">
        <v>2</v>
      </c>
      <c r="K52" s="8">
        <v>1</v>
      </c>
      <c r="L52" s="8">
        <v>34</v>
      </c>
      <c r="M52" s="8">
        <v>34</v>
      </c>
      <c r="N52" s="8">
        <v>23</v>
      </c>
      <c r="O52" s="8">
        <v>10</v>
      </c>
      <c r="P52" s="8">
        <v>1</v>
      </c>
      <c r="Q52" s="8">
        <v>0</v>
      </c>
      <c r="R52" s="8">
        <v>0</v>
      </c>
      <c r="S52" s="8">
        <v>0</v>
      </c>
      <c r="T52" s="8">
        <v>0</v>
      </c>
    </row>
    <row r="53" spans="1:20" ht="12.75">
      <c r="A53" s="2">
        <v>281404</v>
      </c>
      <c r="B53" s="8" t="s">
        <v>48</v>
      </c>
      <c r="C53" s="8">
        <v>8261</v>
      </c>
      <c r="D53" s="8">
        <v>6298</v>
      </c>
      <c r="E53" s="8">
        <v>6243</v>
      </c>
      <c r="F53" s="8">
        <v>55</v>
      </c>
      <c r="G53" s="8">
        <v>0</v>
      </c>
      <c r="H53" s="8">
        <v>55</v>
      </c>
      <c r="I53" s="8">
        <v>53</v>
      </c>
      <c r="J53" s="8">
        <v>1</v>
      </c>
      <c r="K53" s="8">
        <v>1</v>
      </c>
      <c r="L53" s="8">
        <v>17</v>
      </c>
      <c r="M53" s="8">
        <v>17</v>
      </c>
      <c r="N53" s="8">
        <v>12</v>
      </c>
      <c r="O53" s="8">
        <v>4</v>
      </c>
      <c r="P53" s="8">
        <v>1</v>
      </c>
      <c r="Q53" s="8">
        <v>0</v>
      </c>
      <c r="R53" s="8">
        <v>0</v>
      </c>
      <c r="S53" s="8">
        <v>0</v>
      </c>
      <c r="T53" s="8">
        <v>0</v>
      </c>
    </row>
    <row r="54" spans="1:20" ht="12.75">
      <c r="A54" s="2">
        <v>281405</v>
      </c>
      <c r="B54" s="8" t="s">
        <v>49</v>
      </c>
      <c r="C54" s="8">
        <v>5261</v>
      </c>
      <c r="D54" s="8">
        <v>4027</v>
      </c>
      <c r="E54" s="8">
        <v>3964</v>
      </c>
      <c r="F54" s="8">
        <v>63</v>
      </c>
      <c r="G54" s="8">
        <v>0</v>
      </c>
      <c r="H54" s="8">
        <v>63</v>
      </c>
      <c r="I54" s="8">
        <v>60</v>
      </c>
      <c r="J54" s="8">
        <v>1</v>
      </c>
      <c r="K54" s="8">
        <v>2</v>
      </c>
      <c r="L54" s="8">
        <v>27</v>
      </c>
      <c r="M54" s="8">
        <v>27</v>
      </c>
      <c r="N54" s="8">
        <v>20</v>
      </c>
      <c r="O54" s="8">
        <v>5</v>
      </c>
      <c r="P54" s="8">
        <v>2</v>
      </c>
      <c r="Q54" s="8">
        <v>0</v>
      </c>
      <c r="R54" s="8">
        <v>0</v>
      </c>
      <c r="S54" s="8">
        <v>0</v>
      </c>
      <c r="T54" s="8">
        <v>0</v>
      </c>
    </row>
    <row r="55" spans="1:20" ht="12.75">
      <c r="A55" s="2">
        <v>281406</v>
      </c>
      <c r="B55" s="8" t="s">
        <v>50</v>
      </c>
      <c r="C55" s="8">
        <v>8354</v>
      </c>
      <c r="D55" s="8">
        <v>6281</v>
      </c>
      <c r="E55" s="8">
        <v>6268</v>
      </c>
      <c r="F55" s="8">
        <v>13</v>
      </c>
      <c r="G55" s="8">
        <v>0</v>
      </c>
      <c r="H55" s="8">
        <v>13</v>
      </c>
      <c r="I55" s="8">
        <v>13</v>
      </c>
      <c r="J55" s="8">
        <v>0</v>
      </c>
      <c r="K55" s="8">
        <v>0</v>
      </c>
      <c r="L55" s="8">
        <v>39</v>
      </c>
      <c r="M55" s="8">
        <v>39</v>
      </c>
      <c r="N55" s="8">
        <v>27</v>
      </c>
      <c r="O55" s="8">
        <v>12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</row>
    <row r="56" spans="1:20" ht="12.75">
      <c r="A56" s="2">
        <v>281407</v>
      </c>
      <c r="B56" s="8" t="s">
        <v>51</v>
      </c>
      <c r="C56" s="8">
        <v>5350</v>
      </c>
      <c r="D56" s="8">
        <v>4063</v>
      </c>
      <c r="E56" s="8">
        <v>4029</v>
      </c>
      <c r="F56" s="8">
        <v>34</v>
      </c>
      <c r="G56" s="8">
        <v>0</v>
      </c>
      <c r="H56" s="8">
        <v>34</v>
      </c>
      <c r="I56" s="8">
        <v>34</v>
      </c>
      <c r="J56" s="8">
        <v>0</v>
      </c>
      <c r="K56" s="8">
        <v>0</v>
      </c>
      <c r="L56" s="8">
        <v>8</v>
      </c>
      <c r="M56" s="8">
        <v>8</v>
      </c>
      <c r="N56" s="8">
        <v>6</v>
      </c>
      <c r="O56" s="8">
        <v>2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</row>
    <row r="57" spans="1:20" ht="12.75">
      <c r="A57" s="2">
        <v>281408</v>
      </c>
      <c r="B57" s="8" t="s">
        <v>52</v>
      </c>
      <c r="C57" s="8">
        <v>3760</v>
      </c>
      <c r="D57" s="8">
        <v>2857</v>
      </c>
      <c r="E57" s="8">
        <v>2849</v>
      </c>
      <c r="F57" s="8">
        <v>8</v>
      </c>
      <c r="G57" s="8">
        <v>0</v>
      </c>
      <c r="H57" s="8">
        <v>8</v>
      </c>
      <c r="I57" s="8">
        <v>8</v>
      </c>
      <c r="J57" s="8">
        <v>0</v>
      </c>
      <c r="K57" s="8">
        <v>0</v>
      </c>
      <c r="L57" s="8">
        <v>6</v>
      </c>
      <c r="M57" s="8">
        <v>6</v>
      </c>
      <c r="N57" s="8">
        <v>2</v>
      </c>
      <c r="O57" s="8">
        <v>4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</row>
    <row r="58" spans="1:20" ht="12.75">
      <c r="A58" s="2">
        <v>281409</v>
      </c>
      <c r="B58" s="8" t="s">
        <v>53</v>
      </c>
      <c r="C58" s="8">
        <v>13819</v>
      </c>
      <c r="D58" s="8">
        <v>10409</v>
      </c>
      <c r="E58" s="8">
        <v>10383</v>
      </c>
      <c r="F58" s="8">
        <v>26</v>
      </c>
      <c r="G58" s="8">
        <v>0</v>
      </c>
      <c r="H58" s="8">
        <v>26</v>
      </c>
      <c r="I58" s="8">
        <v>26</v>
      </c>
      <c r="J58" s="8">
        <v>0</v>
      </c>
      <c r="K58" s="8">
        <v>0</v>
      </c>
      <c r="L58" s="8">
        <v>76</v>
      </c>
      <c r="M58" s="8">
        <v>76</v>
      </c>
      <c r="N58" s="8">
        <v>67</v>
      </c>
      <c r="O58" s="8">
        <v>9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</row>
    <row r="59" spans="1:20" ht="12.75">
      <c r="A59" s="2">
        <v>281410</v>
      </c>
      <c r="B59" s="8" t="s">
        <v>54</v>
      </c>
      <c r="C59" s="8">
        <v>7417</v>
      </c>
      <c r="D59" s="8">
        <v>5649</v>
      </c>
      <c r="E59" s="8">
        <v>5582</v>
      </c>
      <c r="F59" s="8">
        <v>67</v>
      </c>
      <c r="G59" s="8">
        <v>0</v>
      </c>
      <c r="H59" s="8">
        <v>67</v>
      </c>
      <c r="I59" s="8">
        <v>55</v>
      </c>
      <c r="J59" s="8">
        <v>4</v>
      </c>
      <c r="K59" s="8">
        <v>8</v>
      </c>
      <c r="L59" s="8">
        <v>30</v>
      </c>
      <c r="M59" s="8">
        <v>30</v>
      </c>
      <c r="N59" s="8">
        <v>10</v>
      </c>
      <c r="O59" s="8">
        <v>12</v>
      </c>
      <c r="P59" s="8">
        <v>8</v>
      </c>
      <c r="Q59" s="8">
        <v>0</v>
      </c>
      <c r="R59" s="8">
        <v>0</v>
      </c>
      <c r="S59" s="8">
        <v>0</v>
      </c>
      <c r="T59" s="8">
        <v>0</v>
      </c>
    </row>
    <row r="60" spans="1:20" ht="12.75">
      <c r="A60" s="2">
        <v>281411</v>
      </c>
      <c r="B60" s="8" t="s">
        <v>55</v>
      </c>
      <c r="C60" s="8">
        <v>4825</v>
      </c>
      <c r="D60" s="8">
        <v>3796</v>
      </c>
      <c r="E60" s="8">
        <v>3754</v>
      </c>
      <c r="F60" s="8">
        <v>42</v>
      </c>
      <c r="G60" s="8">
        <v>0</v>
      </c>
      <c r="H60" s="8">
        <v>42</v>
      </c>
      <c r="I60" s="8">
        <v>40</v>
      </c>
      <c r="J60" s="8">
        <v>0</v>
      </c>
      <c r="K60" s="8">
        <v>2</v>
      </c>
      <c r="L60" s="8">
        <v>8</v>
      </c>
      <c r="M60" s="8">
        <v>8</v>
      </c>
      <c r="N60" s="8">
        <v>3</v>
      </c>
      <c r="O60" s="8">
        <v>3</v>
      </c>
      <c r="P60" s="8">
        <v>2</v>
      </c>
      <c r="Q60" s="8">
        <v>0</v>
      </c>
      <c r="R60" s="8">
        <v>0</v>
      </c>
      <c r="S60" s="8">
        <v>0</v>
      </c>
      <c r="T60" s="8">
        <v>0</v>
      </c>
    </row>
    <row r="61" spans="1:20" ht="12.75">
      <c r="A61" s="2">
        <v>281412</v>
      </c>
      <c r="B61" s="8" t="s">
        <v>56</v>
      </c>
      <c r="C61" s="8">
        <v>4339</v>
      </c>
      <c r="D61" s="8">
        <v>3167</v>
      </c>
      <c r="E61" s="8">
        <v>3152</v>
      </c>
      <c r="F61" s="8">
        <v>15</v>
      </c>
      <c r="G61" s="8">
        <v>0</v>
      </c>
      <c r="H61" s="8">
        <v>15</v>
      </c>
      <c r="I61" s="8">
        <v>15</v>
      </c>
      <c r="J61" s="8">
        <v>0</v>
      </c>
      <c r="K61" s="8">
        <v>0</v>
      </c>
      <c r="L61" s="8">
        <v>5</v>
      </c>
      <c r="M61" s="8">
        <v>5</v>
      </c>
      <c r="N61" s="8">
        <v>3</v>
      </c>
      <c r="O61" s="8">
        <v>2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</row>
    <row r="62" spans="1:20" ht="12.75">
      <c r="A62" s="1">
        <v>281600</v>
      </c>
      <c r="B62" s="7" t="s">
        <v>57</v>
      </c>
      <c r="C62" s="1">
        <f>SUM(C63:C66)</f>
        <v>59771</v>
      </c>
      <c r="D62" s="1">
        <f>SUM(D63:D66)</f>
        <v>44392</v>
      </c>
      <c r="E62" s="1">
        <f>SUM(E63:E66)</f>
        <v>44296</v>
      </c>
      <c r="F62" s="1">
        <f>SUM(F63:F66)</f>
        <v>96</v>
      </c>
      <c r="G62" s="1">
        <v>0</v>
      </c>
      <c r="H62" s="1">
        <f aca="true" t="shared" si="12" ref="H62:Q62">SUM(H63:H66)</f>
        <v>96</v>
      </c>
      <c r="I62" s="1">
        <f t="shared" si="12"/>
        <v>80</v>
      </c>
      <c r="J62" s="1">
        <f t="shared" si="12"/>
        <v>12</v>
      </c>
      <c r="K62" s="1">
        <f t="shared" si="12"/>
        <v>4</v>
      </c>
      <c r="L62" s="1">
        <f t="shared" si="12"/>
        <v>107</v>
      </c>
      <c r="M62" s="1">
        <f t="shared" si="12"/>
        <v>107</v>
      </c>
      <c r="N62" s="1">
        <f>SUM(N63:N66)</f>
        <v>35</v>
      </c>
      <c r="O62" s="1">
        <f t="shared" si="12"/>
        <v>68</v>
      </c>
      <c r="P62" s="1">
        <f t="shared" si="12"/>
        <v>4</v>
      </c>
      <c r="Q62" s="1">
        <f t="shared" si="12"/>
        <v>0</v>
      </c>
      <c r="R62" s="1">
        <v>0</v>
      </c>
      <c r="S62" s="1">
        <v>0</v>
      </c>
      <c r="T62" s="1">
        <v>0</v>
      </c>
    </row>
    <row r="63" spans="1:20" ht="12.75">
      <c r="A63" s="2">
        <v>281601</v>
      </c>
      <c r="B63" s="8" t="s">
        <v>58</v>
      </c>
      <c r="C63" s="8">
        <v>12982</v>
      </c>
      <c r="D63" s="8">
        <v>9267</v>
      </c>
      <c r="E63" s="8">
        <v>9264</v>
      </c>
      <c r="F63" s="8">
        <v>3</v>
      </c>
      <c r="G63" s="8">
        <v>0</v>
      </c>
      <c r="H63" s="8">
        <v>3</v>
      </c>
      <c r="I63" s="8">
        <v>3</v>
      </c>
      <c r="J63" s="8">
        <v>0</v>
      </c>
      <c r="K63" s="8">
        <v>0</v>
      </c>
      <c r="L63" s="8">
        <v>15</v>
      </c>
      <c r="M63" s="8">
        <v>15</v>
      </c>
      <c r="N63" s="8">
        <v>11</v>
      </c>
      <c r="O63" s="8">
        <v>4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</row>
    <row r="64" spans="1:20" ht="12.75">
      <c r="A64" s="2">
        <v>281602</v>
      </c>
      <c r="B64" s="8" t="s">
        <v>59</v>
      </c>
      <c r="C64" s="8">
        <v>10077</v>
      </c>
      <c r="D64" s="8">
        <v>7536</v>
      </c>
      <c r="E64" s="8">
        <v>7509</v>
      </c>
      <c r="F64" s="8">
        <v>27</v>
      </c>
      <c r="G64" s="8">
        <v>0</v>
      </c>
      <c r="H64" s="8">
        <v>27</v>
      </c>
      <c r="I64" s="8">
        <v>22</v>
      </c>
      <c r="J64" s="8">
        <v>1</v>
      </c>
      <c r="K64" s="8">
        <v>4</v>
      </c>
      <c r="L64" s="8">
        <v>18</v>
      </c>
      <c r="M64" s="8">
        <v>18</v>
      </c>
      <c r="N64" s="8">
        <v>7</v>
      </c>
      <c r="O64" s="8">
        <v>7</v>
      </c>
      <c r="P64" s="8">
        <v>4</v>
      </c>
      <c r="Q64" s="8">
        <v>0</v>
      </c>
      <c r="R64" s="8">
        <v>0</v>
      </c>
      <c r="S64" s="8">
        <v>0</v>
      </c>
      <c r="T64" s="8">
        <v>0</v>
      </c>
    </row>
    <row r="65" spans="1:20" ht="12.75">
      <c r="A65" s="2">
        <v>281603</v>
      </c>
      <c r="B65" s="8" t="s">
        <v>60</v>
      </c>
      <c r="C65" s="8">
        <v>27691</v>
      </c>
      <c r="D65" s="8">
        <v>20668</v>
      </c>
      <c r="E65" s="8">
        <v>20631</v>
      </c>
      <c r="F65" s="8">
        <v>37</v>
      </c>
      <c r="G65" s="8">
        <v>0</v>
      </c>
      <c r="H65" s="8">
        <v>37</v>
      </c>
      <c r="I65" s="8">
        <v>27</v>
      </c>
      <c r="J65" s="8">
        <v>10</v>
      </c>
      <c r="K65" s="8">
        <v>0</v>
      </c>
      <c r="L65" s="8">
        <v>49</v>
      </c>
      <c r="M65" s="8">
        <v>49</v>
      </c>
      <c r="N65" s="8">
        <v>16</v>
      </c>
      <c r="O65" s="8">
        <v>33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</row>
    <row r="66" spans="1:20" ht="12.75">
      <c r="A66" s="2">
        <v>281604</v>
      </c>
      <c r="B66" s="8" t="s">
        <v>61</v>
      </c>
      <c r="C66" s="8">
        <v>9021</v>
      </c>
      <c r="D66" s="8">
        <v>6921</v>
      </c>
      <c r="E66" s="8">
        <v>6892</v>
      </c>
      <c r="F66" s="8">
        <v>29</v>
      </c>
      <c r="G66" s="8">
        <v>0</v>
      </c>
      <c r="H66" s="8">
        <v>29</v>
      </c>
      <c r="I66" s="8">
        <v>28</v>
      </c>
      <c r="J66" s="8">
        <v>1</v>
      </c>
      <c r="K66" s="8">
        <v>0</v>
      </c>
      <c r="L66" s="8">
        <v>25</v>
      </c>
      <c r="M66" s="8">
        <v>25</v>
      </c>
      <c r="N66" s="8">
        <v>1</v>
      </c>
      <c r="O66" s="8">
        <v>24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</row>
    <row r="67" spans="1:20" ht="12.75">
      <c r="A67" s="1">
        <v>281700</v>
      </c>
      <c r="B67" s="7" t="s">
        <v>62</v>
      </c>
      <c r="C67" s="1">
        <f aca="true" t="shared" si="13" ref="C67:J67">SUM(C68:C75)</f>
        <v>72177</v>
      </c>
      <c r="D67" s="1">
        <f>SUM(D68:D75)</f>
        <v>54251</v>
      </c>
      <c r="E67" s="1">
        <f>SUM(E68:E75)</f>
        <v>54073</v>
      </c>
      <c r="F67" s="1">
        <f t="shared" si="13"/>
        <v>178</v>
      </c>
      <c r="G67" s="1">
        <f t="shared" si="13"/>
        <v>0</v>
      </c>
      <c r="H67" s="1">
        <f t="shared" si="13"/>
        <v>178</v>
      </c>
      <c r="I67" s="1">
        <f>SUM(I68:I75)</f>
        <v>165</v>
      </c>
      <c r="J67" s="1">
        <f t="shared" si="13"/>
        <v>12</v>
      </c>
      <c r="K67" s="1">
        <f>SUM(K68:K75)</f>
        <v>1</v>
      </c>
      <c r="L67" s="1">
        <f aca="true" t="shared" si="14" ref="L67:Q67">SUM(L68:L75)</f>
        <v>167</v>
      </c>
      <c r="M67" s="1">
        <f t="shared" si="14"/>
        <v>167</v>
      </c>
      <c r="N67" s="1">
        <f>SUM(N68:N75)</f>
        <v>88</v>
      </c>
      <c r="O67" s="1">
        <f t="shared" si="14"/>
        <v>78</v>
      </c>
      <c r="P67" s="1">
        <f t="shared" si="14"/>
        <v>1</v>
      </c>
      <c r="Q67" s="1">
        <f t="shared" si="14"/>
        <v>0</v>
      </c>
      <c r="R67" s="1">
        <v>0</v>
      </c>
      <c r="S67" s="1">
        <v>0</v>
      </c>
      <c r="T67" s="1">
        <v>0</v>
      </c>
    </row>
    <row r="68" spans="1:20" ht="12.75">
      <c r="A68" s="2">
        <v>281701</v>
      </c>
      <c r="B68" s="8" t="s">
        <v>63</v>
      </c>
      <c r="C68" s="8">
        <v>26506</v>
      </c>
      <c r="D68" s="8">
        <v>20901</v>
      </c>
      <c r="E68" s="8">
        <v>20879</v>
      </c>
      <c r="F68" s="8">
        <v>22</v>
      </c>
      <c r="G68" s="8">
        <v>0</v>
      </c>
      <c r="H68" s="8">
        <v>22</v>
      </c>
      <c r="I68" s="8">
        <v>11</v>
      </c>
      <c r="J68" s="8">
        <v>11</v>
      </c>
      <c r="K68" s="8">
        <v>0</v>
      </c>
      <c r="L68" s="8">
        <v>93</v>
      </c>
      <c r="M68" s="8">
        <v>93</v>
      </c>
      <c r="N68" s="8">
        <v>55</v>
      </c>
      <c r="O68" s="8">
        <v>38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</row>
    <row r="69" spans="1:20" ht="12.75">
      <c r="A69" s="2">
        <v>281702</v>
      </c>
      <c r="B69" s="8" t="s">
        <v>64</v>
      </c>
      <c r="C69" s="8">
        <v>7282</v>
      </c>
      <c r="D69" s="8">
        <v>5377</v>
      </c>
      <c r="E69" s="8">
        <v>5323</v>
      </c>
      <c r="F69" s="8">
        <v>54</v>
      </c>
      <c r="G69" s="8">
        <v>0</v>
      </c>
      <c r="H69" s="8">
        <v>54</v>
      </c>
      <c r="I69" s="8">
        <v>54</v>
      </c>
      <c r="J69" s="8">
        <v>0</v>
      </c>
      <c r="K69" s="8">
        <v>0</v>
      </c>
      <c r="L69" s="8">
        <v>7</v>
      </c>
      <c r="M69" s="8">
        <v>7</v>
      </c>
      <c r="N69" s="8">
        <v>2</v>
      </c>
      <c r="O69" s="8">
        <v>5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</row>
    <row r="70" spans="1:20" ht="12.75">
      <c r="A70" s="2">
        <v>281703</v>
      </c>
      <c r="B70" s="8" t="s">
        <v>65</v>
      </c>
      <c r="C70" s="8">
        <v>3771</v>
      </c>
      <c r="D70" s="8">
        <v>2795</v>
      </c>
      <c r="E70" s="8">
        <v>2785</v>
      </c>
      <c r="F70" s="8">
        <v>10</v>
      </c>
      <c r="G70" s="8">
        <v>0</v>
      </c>
      <c r="H70" s="8">
        <v>10</v>
      </c>
      <c r="I70" s="8">
        <v>10</v>
      </c>
      <c r="J70" s="8">
        <v>0</v>
      </c>
      <c r="K70" s="8">
        <v>0</v>
      </c>
      <c r="L70" s="8">
        <v>5</v>
      </c>
      <c r="M70" s="8">
        <v>5</v>
      </c>
      <c r="N70" s="8">
        <v>3</v>
      </c>
      <c r="O70" s="8">
        <v>2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</row>
    <row r="71" spans="1:20" ht="12.75">
      <c r="A71" s="2">
        <v>281704</v>
      </c>
      <c r="B71" s="8" t="s">
        <v>66</v>
      </c>
      <c r="C71" s="8">
        <v>5261</v>
      </c>
      <c r="D71" s="8">
        <v>3962</v>
      </c>
      <c r="E71" s="8">
        <v>3911</v>
      </c>
      <c r="F71" s="8">
        <v>51</v>
      </c>
      <c r="G71" s="8">
        <v>0</v>
      </c>
      <c r="H71" s="8">
        <v>51</v>
      </c>
      <c r="I71" s="8">
        <v>49</v>
      </c>
      <c r="J71" s="8">
        <v>1</v>
      </c>
      <c r="K71" s="8">
        <v>1</v>
      </c>
      <c r="L71" s="8">
        <v>10</v>
      </c>
      <c r="M71" s="8">
        <v>10</v>
      </c>
      <c r="N71" s="8">
        <v>4</v>
      </c>
      <c r="O71" s="8">
        <v>5</v>
      </c>
      <c r="P71" s="8">
        <v>1</v>
      </c>
      <c r="Q71" s="8">
        <v>0</v>
      </c>
      <c r="R71" s="8">
        <v>0</v>
      </c>
      <c r="S71" s="8">
        <v>0</v>
      </c>
      <c r="T71" s="8">
        <v>0</v>
      </c>
    </row>
    <row r="72" spans="1:20" ht="12.75">
      <c r="A72" s="2">
        <v>281705</v>
      </c>
      <c r="B72" s="8" t="s">
        <v>67</v>
      </c>
      <c r="C72" s="8">
        <v>5995</v>
      </c>
      <c r="D72" s="8">
        <v>4157</v>
      </c>
      <c r="E72" s="8">
        <v>4142</v>
      </c>
      <c r="F72" s="8">
        <v>15</v>
      </c>
      <c r="G72" s="8">
        <v>0</v>
      </c>
      <c r="H72" s="8">
        <v>15</v>
      </c>
      <c r="I72" s="8">
        <v>15</v>
      </c>
      <c r="J72" s="8">
        <v>0</v>
      </c>
      <c r="K72" s="8">
        <v>0</v>
      </c>
      <c r="L72" s="8">
        <v>12</v>
      </c>
      <c r="M72" s="8">
        <v>12</v>
      </c>
      <c r="N72" s="8">
        <v>3</v>
      </c>
      <c r="O72" s="8">
        <v>9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</row>
    <row r="73" spans="1:20" ht="12.75">
      <c r="A73" s="2">
        <v>281706</v>
      </c>
      <c r="B73" s="8" t="s">
        <v>68</v>
      </c>
      <c r="C73" s="8">
        <v>10328</v>
      </c>
      <c r="D73" s="8">
        <v>7504</v>
      </c>
      <c r="E73" s="8">
        <v>7497</v>
      </c>
      <c r="F73" s="8">
        <v>7</v>
      </c>
      <c r="G73" s="8">
        <v>0</v>
      </c>
      <c r="H73" s="8">
        <v>7</v>
      </c>
      <c r="I73" s="8">
        <v>7</v>
      </c>
      <c r="J73" s="8">
        <v>0</v>
      </c>
      <c r="K73" s="8">
        <v>0</v>
      </c>
      <c r="L73" s="8">
        <v>23</v>
      </c>
      <c r="M73" s="8">
        <v>23</v>
      </c>
      <c r="N73" s="8">
        <v>13</v>
      </c>
      <c r="O73" s="8">
        <v>10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</row>
    <row r="74" spans="1:20" ht="12.75">
      <c r="A74" s="2">
        <v>281707</v>
      </c>
      <c r="B74" s="8" t="s">
        <v>42</v>
      </c>
      <c r="C74" s="8">
        <v>6279</v>
      </c>
      <c r="D74" s="8">
        <v>4687</v>
      </c>
      <c r="E74" s="8">
        <v>4681</v>
      </c>
      <c r="F74" s="8">
        <v>6</v>
      </c>
      <c r="G74" s="8">
        <v>0</v>
      </c>
      <c r="H74" s="8">
        <v>6</v>
      </c>
      <c r="I74" s="8">
        <v>6</v>
      </c>
      <c r="J74" s="8">
        <v>0</v>
      </c>
      <c r="K74" s="8">
        <v>0</v>
      </c>
      <c r="L74" s="8">
        <v>10</v>
      </c>
      <c r="M74" s="8">
        <v>10</v>
      </c>
      <c r="N74" s="8">
        <v>3</v>
      </c>
      <c r="O74" s="8">
        <v>7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</row>
    <row r="75" spans="1:20" ht="12.75">
      <c r="A75" s="2">
        <v>281708</v>
      </c>
      <c r="B75" s="8" t="s">
        <v>69</v>
      </c>
      <c r="C75" s="8">
        <v>6755</v>
      </c>
      <c r="D75" s="8">
        <v>4868</v>
      </c>
      <c r="E75" s="8">
        <v>4855</v>
      </c>
      <c r="F75" s="8">
        <v>13</v>
      </c>
      <c r="G75" s="8">
        <v>0</v>
      </c>
      <c r="H75" s="8">
        <v>13</v>
      </c>
      <c r="I75" s="8">
        <v>13</v>
      </c>
      <c r="J75" s="8">
        <v>0</v>
      </c>
      <c r="K75" s="8">
        <v>0</v>
      </c>
      <c r="L75" s="8">
        <v>7</v>
      </c>
      <c r="M75" s="8">
        <v>7</v>
      </c>
      <c r="N75" s="8">
        <v>5</v>
      </c>
      <c r="O75" s="8">
        <v>2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</row>
    <row r="76" spans="1:20" ht="12.75">
      <c r="A76" s="1">
        <v>281900</v>
      </c>
      <c r="B76" s="11" t="s">
        <v>70</v>
      </c>
      <c r="C76" s="1">
        <f aca="true" t="shared" si="15" ref="C76:Q76">SUM(C77:C79)</f>
        <v>24973</v>
      </c>
      <c r="D76" s="1">
        <f t="shared" si="15"/>
        <v>19501</v>
      </c>
      <c r="E76" s="1">
        <f t="shared" si="15"/>
        <v>19427</v>
      </c>
      <c r="F76" s="1">
        <f t="shared" si="15"/>
        <v>74</v>
      </c>
      <c r="G76" s="1">
        <f t="shared" si="15"/>
        <v>0</v>
      </c>
      <c r="H76" s="1">
        <f t="shared" si="15"/>
        <v>74</v>
      </c>
      <c r="I76" s="1">
        <f t="shared" si="15"/>
        <v>58</v>
      </c>
      <c r="J76" s="1">
        <f t="shared" si="15"/>
        <v>2</v>
      </c>
      <c r="K76" s="1">
        <f t="shared" si="15"/>
        <v>14</v>
      </c>
      <c r="L76" s="1">
        <f t="shared" si="15"/>
        <v>140</v>
      </c>
      <c r="M76" s="1">
        <f t="shared" si="15"/>
        <v>140</v>
      </c>
      <c r="N76" s="1">
        <f>SUM(N77:N79)</f>
        <v>85</v>
      </c>
      <c r="O76" s="1">
        <f t="shared" si="15"/>
        <v>41</v>
      </c>
      <c r="P76" s="1">
        <f t="shared" si="15"/>
        <v>14</v>
      </c>
      <c r="Q76" s="1">
        <f t="shared" si="15"/>
        <v>0</v>
      </c>
      <c r="R76" s="1">
        <v>0</v>
      </c>
      <c r="S76" s="1">
        <v>0</v>
      </c>
      <c r="T76" s="1">
        <v>0</v>
      </c>
    </row>
    <row r="77" spans="1:20" ht="12.75">
      <c r="A77" s="6">
        <v>281901</v>
      </c>
      <c r="B77" s="10" t="s">
        <v>71</v>
      </c>
      <c r="C77" s="8">
        <v>3390</v>
      </c>
      <c r="D77" s="8">
        <v>2567</v>
      </c>
      <c r="E77" s="8">
        <v>2562</v>
      </c>
      <c r="F77" s="8">
        <v>5</v>
      </c>
      <c r="G77" s="8">
        <v>0</v>
      </c>
      <c r="H77" s="8">
        <v>5</v>
      </c>
      <c r="I77" s="8">
        <v>5</v>
      </c>
      <c r="J77" s="8">
        <v>0</v>
      </c>
      <c r="K77" s="8">
        <v>0</v>
      </c>
      <c r="L77" s="8">
        <v>17</v>
      </c>
      <c r="M77" s="8">
        <v>17</v>
      </c>
      <c r="N77" s="8">
        <v>6</v>
      </c>
      <c r="O77" s="8">
        <v>11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</row>
    <row r="78" spans="1:20" ht="12.75">
      <c r="A78" s="6">
        <v>281902</v>
      </c>
      <c r="B78" s="10" t="s">
        <v>72</v>
      </c>
      <c r="C78" s="8">
        <v>3620</v>
      </c>
      <c r="D78" s="8">
        <v>2809</v>
      </c>
      <c r="E78" s="8">
        <v>2791</v>
      </c>
      <c r="F78" s="8">
        <v>18</v>
      </c>
      <c r="G78" s="8">
        <v>0</v>
      </c>
      <c r="H78" s="8">
        <v>18</v>
      </c>
      <c r="I78" s="8">
        <v>17</v>
      </c>
      <c r="J78" s="8">
        <v>1</v>
      </c>
      <c r="K78" s="8">
        <v>0</v>
      </c>
      <c r="L78" s="8">
        <v>6</v>
      </c>
      <c r="M78" s="8">
        <v>6</v>
      </c>
      <c r="N78" s="8">
        <v>0</v>
      </c>
      <c r="O78" s="8">
        <v>6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</row>
    <row r="79" spans="1:20" ht="12.75">
      <c r="A79" s="6">
        <v>281903</v>
      </c>
      <c r="B79" s="10" t="s">
        <v>73</v>
      </c>
      <c r="C79" s="8">
        <v>17963</v>
      </c>
      <c r="D79" s="8">
        <v>14125</v>
      </c>
      <c r="E79" s="8">
        <v>14074</v>
      </c>
      <c r="F79" s="8">
        <v>51</v>
      </c>
      <c r="G79" s="8">
        <v>0</v>
      </c>
      <c r="H79" s="8">
        <v>51</v>
      </c>
      <c r="I79" s="8">
        <v>36</v>
      </c>
      <c r="J79" s="8">
        <v>1</v>
      </c>
      <c r="K79" s="8">
        <v>14</v>
      </c>
      <c r="L79" s="8">
        <v>117</v>
      </c>
      <c r="M79" s="8">
        <v>117</v>
      </c>
      <c r="N79" s="8">
        <v>79</v>
      </c>
      <c r="O79" s="8">
        <v>24</v>
      </c>
      <c r="P79" s="8">
        <v>14</v>
      </c>
      <c r="Q79" s="8">
        <v>0</v>
      </c>
      <c r="R79" s="8">
        <v>0</v>
      </c>
      <c r="S79" s="8">
        <v>0</v>
      </c>
      <c r="T79" s="8">
        <v>0</v>
      </c>
    </row>
    <row r="80" spans="1:20" ht="12.75">
      <c r="A80" s="1">
        <v>286201</v>
      </c>
      <c r="B80" s="7" t="s">
        <v>74</v>
      </c>
      <c r="C80" s="18">
        <v>163211</v>
      </c>
      <c r="D80" s="18">
        <v>132388</v>
      </c>
      <c r="E80" s="18">
        <v>132231</v>
      </c>
      <c r="F80" s="18">
        <v>156</v>
      </c>
      <c r="G80" s="18">
        <v>1</v>
      </c>
      <c r="H80" s="18">
        <v>156</v>
      </c>
      <c r="I80" s="18">
        <v>96</v>
      </c>
      <c r="J80" s="18">
        <v>44</v>
      </c>
      <c r="K80" s="18">
        <v>16</v>
      </c>
      <c r="L80" s="18">
        <v>607</v>
      </c>
      <c r="M80" s="18">
        <v>607</v>
      </c>
      <c r="N80" s="18">
        <v>182</v>
      </c>
      <c r="O80" s="18">
        <v>409</v>
      </c>
      <c r="P80" s="18">
        <v>16</v>
      </c>
      <c r="Q80" s="18">
        <v>0</v>
      </c>
      <c r="R80" s="18">
        <v>0</v>
      </c>
      <c r="S80" s="18">
        <v>0</v>
      </c>
      <c r="T80" s="18">
        <v>0</v>
      </c>
    </row>
    <row r="81" spans="1:20" ht="14.25">
      <c r="A81" s="41" t="s">
        <v>81</v>
      </c>
      <c r="B81" s="42"/>
      <c r="C81" s="19">
        <f>C80+C76+C67+C62+C49+C44+C36+C30+C23+C19+C12+C6</f>
        <v>801481</v>
      </c>
      <c r="D81" s="19">
        <f>D80+D76+D67+D62+D49+D44+D36+D30+D23+D19+D12+D6</f>
        <v>616658</v>
      </c>
      <c r="E81" s="19">
        <f>E80+E76+E67+E62+E49+E44+E36+E30+E23+E19+E12+E6</f>
        <v>615207</v>
      </c>
      <c r="F81" s="19">
        <f>F80+F76+F67+F62+F49+F44+F36+F30+F23+F19+F12+F6</f>
        <v>1450</v>
      </c>
      <c r="G81" s="19">
        <v>1</v>
      </c>
      <c r="H81" s="19">
        <f>H80+H76+H67+H62+H49+H44+H36+H30+H23+H19+H12+H6</f>
        <v>1450</v>
      </c>
      <c r="I81" s="19">
        <f>I80+I76+I67+I62+I49+I44+I36+I30+I23+I19+I12+I6</f>
        <v>1251</v>
      </c>
      <c r="J81" s="19">
        <f>J80+J76+J67+J62+J49+J44+J36+J30+J23+J19+J12+J6</f>
        <v>115</v>
      </c>
      <c r="K81" s="19">
        <f>K80+K76+K67+K62+K49+K44+K36+K30+K23+K19+K12+K6</f>
        <v>84</v>
      </c>
      <c r="L81" s="19">
        <f>SUM(L80,L76,L67,L62,L49,L44,L36,L30,L23,L19,L12,L6)</f>
        <v>2238</v>
      </c>
      <c r="M81" s="19">
        <f>SUM(M80,M76,M67,M62,M49,M44,M36,M30,M23,M19,M12,M6)</f>
        <v>2238</v>
      </c>
      <c r="N81" s="19">
        <f>SUM(N80,N76,N67,N62,N49,N44,N36,N30,N23,N19,N12,N6)</f>
        <v>1026</v>
      </c>
      <c r="O81" s="19">
        <f>SUM(O80,O76,O67,O62,O49,O44,O36,O30,O23,O19,O12,O6)</f>
        <v>1128</v>
      </c>
      <c r="P81" s="19">
        <f>SUM(P80,P76,P67,P62,P49,P44,P36,P30,P23,P19,P12,P6)</f>
        <v>84</v>
      </c>
      <c r="Q81" s="19">
        <v>0</v>
      </c>
      <c r="R81" s="19">
        <v>0</v>
      </c>
      <c r="S81" s="19">
        <v>0</v>
      </c>
      <c r="T81" s="19">
        <v>0</v>
      </c>
    </row>
    <row r="82" spans="1:20" s="33" customFormat="1" ht="12.75">
      <c r="A82" s="43" t="s">
        <v>82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</sheetData>
  <mergeCells count="29">
    <mergeCell ref="M42:P42"/>
    <mergeCell ref="Q42:T42"/>
    <mergeCell ref="D41:G41"/>
    <mergeCell ref="H41:T41"/>
    <mergeCell ref="A3:A5"/>
    <mergeCell ref="A41:A43"/>
    <mergeCell ref="B3:B5"/>
    <mergeCell ref="B41:B43"/>
    <mergeCell ref="C3:C5"/>
    <mergeCell ref="C41:C43"/>
    <mergeCell ref="D4:D5"/>
    <mergeCell ref="D42:D43"/>
    <mergeCell ref="L4:L5"/>
    <mergeCell ref="L42:L43"/>
    <mergeCell ref="E4:E5"/>
    <mergeCell ref="E42:E43"/>
    <mergeCell ref="F4:F5"/>
    <mergeCell ref="F42:F43"/>
    <mergeCell ref="H42:K42"/>
    <mergeCell ref="A1:B1"/>
    <mergeCell ref="A81:B81"/>
    <mergeCell ref="A82:T82"/>
    <mergeCell ref="D3:G3"/>
    <mergeCell ref="H4:K4"/>
    <mergeCell ref="M4:P4"/>
    <mergeCell ref="Q4:T4"/>
    <mergeCell ref="H3:T3"/>
    <mergeCell ref="G4:G5"/>
    <mergeCell ref="G42:G43"/>
  </mergeCells>
  <printOptions/>
  <pageMargins left="0.75" right="0.75" top="1" bottom="1" header="0.5" footer="0.5"/>
  <pageSetup horizontalDpi="600" verticalDpi="600" orientation="landscape" paperSize="9" scale="59" r:id="rId3"/>
  <rowBreaks count="1" manualBreakCount="1"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KBWDOL</cp:lastModifiedBy>
  <cp:lastPrinted>2004-07-15T12:48:22Z</cp:lastPrinted>
  <dcterms:created xsi:type="dcterms:W3CDTF">2004-07-08T11:05:36Z</dcterms:created>
  <dcterms:modified xsi:type="dcterms:W3CDTF">2012-05-17T06:48:33Z</dcterms:modified>
  <cp:category/>
  <cp:version/>
  <cp:contentType/>
  <cp:contentStatus/>
</cp:coreProperties>
</file>