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5315" windowHeight="9000" activeTab="1"/>
  </bookViews>
  <sheets>
    <sheet name="DOL_podsumowanie" sheetId="1" r:id="rId1"/>
    <sheet name="Meldunek kwartalny" sheetId="2" r:id="rId2"/>
  </sheets>
  <definedNames/>
  <calcPr fullCalcOnLoad="1"/>
</workbook>
</file>

<file path=xl/sharedStrings.xml><?xml version="1.0" encoding="utf-8"?>
<sst xmlns="http://schemas.openxmlformats.org/spreadsheetml/2006/main" count="189" uniqueCount="156">
  <si>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</si>
  <si>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</si>
  <si>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</si>
  <si>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</si>
  <si>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</si>
  <si>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</si>
  <si>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</si>
  <si>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</si>
  <si>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</si>
  <si>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</si>
  <si>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</si>
  <si>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</si>
  <si>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</si>
  <si>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</si>
  <si>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</si>
  <si>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</si>
  <si>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</si>
  <si>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</si>
  <si>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</si>
  <si>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</si>
  <si>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Ełk</t>
  </si>
  <si>
    <t>280502</t>
  </si>
  <si>
    <t>Ełk gm.</t>
  </si>
  <si>
    <t>280503</t>
  </si>
  <si>
    <t>Kalinowo</t>
  </si>
  <si>
    <t>280504</t>
  </si>
  <si>
    <t>Prostki</t>
  </si>
  <si>
    <t>280505</t>
  </si>
  <si>
    <t>Stare Juchy</t>
  </si>
  <si>
    <t>280601</t>
  </si>
  <si>
    <t>Giżycko</t>
  </si>
  <si>
    <t>280604</t>
  </si>
  <si>
    <t>Giżycko gm.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</si>
  <si>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</si>
  <si>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</si>
  <si>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</si>
  <si>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</si>
  <si>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</si>
  <si>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</si>
  <si>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</si>
  <si>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</si>
  <si>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280801</t>
  </si>
  <si>
    <t>Kętrzyn</t>
  </si>
  <si>
    <t>280802</t>
  </si>
  <si>
    <t>Barciany</t>
  </si>
  <si>
    <t>280803</t>
  </si>
  <si>
    <t>Kętrzyn gm.</t>
  </si>
  <si>
    <t>280804</t>
  </si>
  <si>
    <t>Korsze</t>
  </si>
  <si>
    <t>280805</t>
  </si>
  <si>
    <t>Reszel</t>
  </si>
  <si>
    <t>280806</t>
  </si>
  <si>
    <t>Srokowo</t>
  </si>
  <si>
    <t>281001</t>
  </si>
  <si>
    <t>Mrągowo</t>
  </si>
  <si>
    <t>281002</t>
  </si>
  <si>
    <t>Mikołajki</t>
  </si>
  <si>
    <t>281003</t>
  </si>
  <si>
    <t>Mrągowo gm.</t>
  </si>
  <si>
    <t>281004</t>
  </si>
  <si>
    <t>Piecki</t>
  </si>
  <si>
    <t>281005</t>
  </si>
  <si>
    <t>Sorkwity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</si>
  <si>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</si>
  <si>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</si>
  <si>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</si>
  <si>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</si>
  <si>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</si>
  <si>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</si>
  <si>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</si>
  <si>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</si>
  <si>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281303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</si>
  <si>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</si>
  <si>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</si>
  <si>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</si>
  <si>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</si>
  <si>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</si>
  <si>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</si>
  <si>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</si>
  <si>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</si>
  <si>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Barczewo</t>
  </si>
  <si>
    <t>281402</t>
  </si>
  <si>
    <t>Biskupiec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</si>
  <si>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</si>
  <si>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</si>
  <si>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</si>
  <si>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</si>
  <si>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</si>
  <si>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</si>
  <si>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</si>
  <si>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</si>
  <si>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</si>
  <si>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</si>
  <si>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</si>
  <si>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Kolno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</si>
  <si>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</si>
  <si>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</si>
  <si>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</si>
  <si>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</si>
  <si>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</si>
  <si>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</si>
  <si>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</si>
  <si>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</si>
  <si>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</si>
  <si>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</si>
  <si>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</si>
  <si>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</si>
  <si>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</si>
  <si>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</si>
  <si>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</si>
  <si>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</si>
  <si>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</si>
  <si>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</si>
  <si>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</si>
  <si>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</si>
  <si>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</si>
  <si>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</si>
  <si>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</si>
  <si>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</si>
  <si>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</si>
  <si>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</si>
  <si>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</si>
  <si>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Szczytno gm.</t>
  </si>
  <si>
    <t>281707</t>
  </si>
  <si>
    <t>281708</t>
  </si>
  <si>
    <t>Wielbark</t>
  </si>
  <si>
    <t>281801</t>
  </si>
  <si>
    <t>Banie Mazurskie</t>
  </si>
  <si>
    <t>281802</t>
  </si>
  <si>
    <t>Dubeninki</t>
  </si>
  <si>
    <t>281803</t>
  </si>
  <si>
    <t>Gołdap</t>
  </si>
  <si>
    <t>281901</t>
  </si>
  <si>
    <t>Budry</t>
  </si>
  <si>
    <t>281902</t>
  </si>
  <si>
    <t>Pozezdrze</t>
  </si>
  <si>
    <t>281903</t>
  </si>
  <si>
    <t>Węgorzewo</t>
  </si>
  <si>
    <t>286201</t>
  </si>
  <si>
    <t>Olsztyn</t>
  </si>
  <si>
    <t>Powiat Ełcki</t>
  </si>
  <si>
    <t>Powiat Węgorzewski</t>
  </si>
  <si>
    <t>Powiat Gołdapski</t>
  </si>
  <si>
    <t>Powiat Szczycieński</t>
  </si>
  <si>
    <t>Powiat Piski</t>
  </si>
  <si>
    <t>Powiat Olsztyński</t>
  </si>
  <si>
    <t>Powiat Olecki</t>
  </si>
  <si>
    <t>Powiat Nidzicki</t>
  </si>
  <si>
    <t>Powiat Mrągowski</t>
  </si>
  <si>
    <t>Powiat Kętrzyński</t>
  </si>
  <si>
    <t>RAZEM (Komisarz w Olsztynie)</t>
  </si>
  <si>
    <t>RAZEM (Komisarz w Elblągu)</t>
  </si>
  <si>
    <t>RAZEM WOJEWÓDZTWO</t>
  </si>
  <si>
    <t>Delegatura KBW w Olsztynie                                                                                                    stan na dzień 31 września 2005 r.</t>
  </si>
  <si>
    <t>Powiat Giżycki</t>
  </si>
  <si>
    <t>Delegatura KBW w Olsztynie                                                                                                    stan na dzień 30 września 2005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</si>
</sst>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sz val="10"/>
      <name val="Arial"/>
      <family val="2"/>
    </font>
    <font>
      <b/>
      <sz val="9"/>
      <color indexed="8"/>
      <name val="Verdana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 CE"/>
      <family val="2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2" borderId="3" xfId="17" applyFont="1" applyBorder="1" applyAlignment="1" applyProtection="1">
      <alignment horizontal="center" vertical="center"/>
      <protection/>
    </xf>
    <xf numFmtId="0" fontId="8" fillId="2" borderId="3" xfId="17" applyFont="1" applyBorder="1" applyAlignment="1" applyProtection="1">
      <alignment horizontal="center" vertical="center" wrapText="1"/>
      <protection/>
    </xf>
    <xf numFmtId="0" fontId="8" fillId="3" borderId="3" xfId="17" applyFont="1" applyBorder="1" applyAlignment="1" applyProtection="1">
      <alignment horizontal="center" vertical="center" wrapText="1"/>
      <protection/>
    </xf>
    <xf numFmtId="0" fontId="9" fillId="5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7" fillId="2" borderId="3" xfId="17" applyFont="1" applyBorder="1" applyAlignment="1" applyProtection="1">
      <alignment horizontal="center" vertical="center"/>
      <protection/>
    </xf>
    <xf numFmtId="0" fontId="7" fillId="3" borderId="3" xfId="17" applyFont="1" applyBorder="1" applyAlignment="1" applyProtection="1">
      <alignment horizontal="center" vertical="center" wrapText="1"/>
      <protection/>
    </xf>
    <xf numFmtId="0" fontId="7" fillId="3" borderId="3" xfId="17" applyFont="1" applyBorder="1" applyAlignment="1" applyProtection="1">
      <alignment horizontal="center" vertical="center"/>
      <protection/>
    </xf>
    <xf numFmtId="0" fontId="7" fillId="9" borderId="3" xfId="17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1" fillId="0" borderId="3" xfId="17" applyFont="1" applyBorder="1" applyAlignment="1" applyProtection="1">
      <alignment horizontal="center" vertical="center" wrapText="1"/>
      <protection/>
    </xf>
    <xf numFmtId="0" fontId="7" fillId="0" borderId="3" xfId="17" applyFont="1" applyBorder="1" applyAlignment="1" applyProtection="1">
      <alignment horizontal="center" vertical="center" wrapText="1"/>
      <protection/>
    </xf>
    <xf numFmtId="0" fontId="7" fillId="0" borderId="3" xfId="17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3" xfId="0" applyFont="1" applyBorder="1" applyAlignment="1" applyProtection="1">
      <alignment horizontal="center" vertical="center"/>
      <protection/>
    </xf>
    <xf numFmtId="0" fontId="1" fillId="3" borderId="14" xfId="0" applyFont="1" applyBorder="1" applyAlignment="1" applyProtection="1">
      <alignment horizontal="center" vertical="center" wrapText="1"/>
      <protection/>
    </xf>
    <xf numFmtId="0" fontId="1" fillId="3" borderId="15" xfId="0" applyFont="1" applyBorder="1" applyAlignment="1" applyProtection="1">
      <alignment horizontal="center" vertical="center" wrapText="1"/>
      <protection/>
    </xf>
    <xf numFmtId="0" fontId="1" fillId="3" borderId="13" xfId="0" applyFont="1" applyBorder="1" applyAlignment="1" applyProtection="1">
      <alignment horizontal="center" vertical="center"/>
      <protection/>
    </xf>
    <xf numFmtId="0" fontId="1" fillId="3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4" fillId="7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9" borderId="13" xfId="0" applyFont="1" applyBorder="1" applyAlignment="1" applyProtection="1">
      <alignment horizontal="center" vertical="center" wrapText="1"/>
      <protection/>
    </xf>
    <xf numFmtId="0" fontId="1" fillId="9" borderId="1" xfId="0" applyFont="1" applyBorder="1" applyAlignment="1" applyProtection="1">
      <alignment horizontal="center" vertical="center" wrapText="1"/>
      <protection/>
    </xf>
    <xf numFmtId="0" fontId="4" fillId="8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F7" sqref="F7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4.140625" style="0" customWidth="1"/>
  </cols>
  <sheetData>
    <row r="1" spans="1:20" ht="12.75">
      <c r="A1" s="39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1.75" customHeight="1">
      <c r="A2" s="40" t="s">
        <v>0</v>
      </c>
      <c r="B2" s="41" t="s">
        <v>1</v>
      </c>
      <c r="C2" s="41" t="s">
        <v>2</v>
      </c>
      <c r="D2" s="41" t="s">
        <v>3</v>
      </c>
      <c r="E2" s="41"/>
      <c r="F2" s="41"/>
      <c r="G2" s="41"/>
      <c r="H2" s="42" t="s">
        <v>4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>
      <c r="A3" s="40"/>
      <c r="B3" s="41"/>
      <c r="C3" s="41"/>
      <c r="D3" s="42" t="s">
        <v>5</v>
      </c>
      <c r="E3" s="41" t="s">
        <v>6</v>
      </c>
      <c r="F3" s="41" t="s">
        <v>7</v>
      </c>
      <c r="G3" s="38" t="s">
        <v>8</v>
      </c>
      <c r="H3" s="35" t="s">
        <v>9</v>
      </c>
      <c r="I3" s="35"/>
      <c r="J3" s="35"/>
      <c r="K3" s="35"/>
      <c r="L3" s="36" t="s">
        <v>10</v>
      </c>
      <c r="M3" s="37" t="s">
        <v>11</v>
      </c>
      <c r="N3" s="37"/>
      <c r="O3" s="37"/>
      <c r="P3" s="37"/>
      <c r="Q3" s="37" t="s">
        <v>12</v>
      </c>
      <c r="R3" s="37"/>
      <c r="S3" s="37"/>
      <c r="T3" s="37"/>
    </row>
    <row r="4" spans="1:20" ht="31.5">
      <c r="A4" s="40"/>
      <c r="B4" s="41"/>
      <c r="C4" s="41"/>
      <c r="D4" s="42"/>
      <c r="E4" s="41"/>
      <c r="F4" s="41"/>
      <c r="G4" s="38"/>
      <c r="H4" s="23" t="s">
        <v>5</v>
      </c>
      <c r="I4" s="24" t="s">
        <v>13</v>
      </c>
      <c r="J4" s="24" t="s">
        <v>14</v>
      </c>
      <c r="K4" s="24" t="s">
        <v>15</v>
      </c>
      <c r="L4" s="36"/>
      <c r="M4" s="25" t="s">
        <v>5</v>
      </c>
      <c r="N4" s="25" t="s">
        <v>16</v>
      </c>
      <c r="O4" s="25" t="s">
        <v>17</v>
      </c>
      <c r="P4" s="25" t="s">
        <v>18</v>
      </c>
      <c r="Q4" s="25" t="s">
        <v>5</v>
      </c>
      <c r="R4" s="25" t="s">
        <v>16</v>
      </c>
      <c r="S4" s="25" t="s">
        <v>17</v>
      </c>
      <c r="T4" s="25" t="s">
        <v>18</v>
      </c>
    </row>
    <row r="5" spans="1:20" ht="12.75">
      <c r="A5" s="33" t="s">
        <v>150</v>
      </c>
      <c r="B5" s="34"/>
      <c r="C5" s="26">
        <v>800042</v>
      </c>
      <c r="D5" s="26">
        <v>621925</v>
      </c>
      <c r="E5" s="26">
        <v>620655</v>
      </c>
      <c r="F5" s="26">
        <v>1270</v>
      </c>
      <c r="G5" s="27">
        <v>2</v>
      </c>
      <c r="H5" s="26">
        <v>1268</v>
      </c>
      <c r="I5" s="26">
        <v>1099</v>
      </c>
      <c r="J5" s="26">
        <v>111</v>
      </c>
      <c r="K5" s="26">
        <v>58</v>
      </c>
      <c r="L5" s="26">
        <v>2301</v>
      </c>
      <c r="M5" s="26">
        <v>2301</v>
      </c>
      <c r="N5" s="26">
        <v>1193</v>
      </c>
      <c r="O5" s="26">
        <v>1050</v>
      </c>
      <c r="P5" s="26">
        <v>58</v>
      </c>
      <c r="Q5" s="26">
        <v>0</v>
      </c>
      <c r="R5" s="26">
        <v>0</v>
      </c>
      <c r="S5" s="26">
        <v>0</v>
      </c>
      <c r="T5" s="26">
        <v>0</v>
      </c>
    </row>
  </sheetData>
  <mergeCells count="15">
    <mergeCell ref="Q3:T3"/>
    <mergeCell ref="A1:T1"/>
    <mergeCell ref="A2:A4"/>
    <mergeCell ref="B2:B4"/>
    <mergeCell ref="C2:C4"/>
    <mergeCell ref="D2:G2"/>
    <mergeCell ref="H2:T2"/>
    <mergeCell ref="D3:D4"/>
    <mergeCell ref="E3:E4"/>
    <mergeCell ref="F3:F4"/>
    <mergeCell ref="A5:B5"/>
    <mergeCell ref="H3:K3"/>
    <mergeCell ref="L3:L4"/>
    <mergeCell ref="M3:P3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79"/>
  <sheetViews>
    <sheetView tabSelected="1" view="pageBreakPreview" zoomScaleSheetLayoutView="100" workbookViewId="0" topLeftCell="A1">
      <pane ySplit="1710" topLeftCell="BM2" activePane="bottomLeft" state="split"/>
      <selection pane="topLeft" activeCell="B1" sqref="A1:IV1"/>
      <selection pane="bottomLeft" activeCell="D32" sqref="D32"/>
    </sheetView>
  </sheetViews>
  <sheetFormatPr defaultColWidth="9.140625" defaultRowHeight="12.75"/>
  <cols>
    <col min="1" max="1" width="8.00390625" style="22" customWidth="1"/>
    <col min="2" max="2" width="20.00390625" style="0" customWidth="1"/>
    <col min="3" max="3" width="14.57421875" style="0" customWidth="1"/>
    <col min="4" max="4" width="8.8515625" style="0" customWidth="1"/>
    <col min="5" max="5" width="13.57421875" style="0" customWidth="1"/>
    <col min="6" max="6" width="13.00390625" style="0" customWidth="1"/>
    <col min="7" max="7" width="12.7109375" style="0" customWidth="1"/>
    <col min="8" max="8" width="7.7109375" style="0" customWidth="1"/>
    <col min="9" max="11" width="11.421875" style="0" customWidth="1"/>
    <col min="12" max="12" width="11.57421875" style="0" customWidth="1"/>
    <col min="13" max="13" width="7.57421875" style="0" customWidth="1"/>
    <col min="14" max="16" width="11.421875" style="0" customWidth="1"/>
    <col min="17" max="17" width="7.28125" style="0" customWidth="1"/>
    <col min="18" max="16384" width="11.421875" style="0" customWidth="1"/>
  </cols>
  <sheetData>
    <row r="1" ht="12.75">
      <c r="A1" s="22" t="s">
        <v>155</v>
      </c>
    </row>
    <row r="2" spans="1:20" ht="12.75">
      <c r="A2" s="45" t="s">
        <v>0</v>
      </c>
      <c r="B2" s="48" t="s">
        <v>1</v>
      </c>
      <c r="C2" s="48" t="s">
        <v>2</v>
      </c>
      <c r="D2" s="48" t="s">
        <v>3</v>
      </c>
      <c r="E2" s="48"/>
      <c r="F2" s="48"/>
      <c r="G2" s="48"/>
      <c r="H2" s="43" t="s">
        <v>4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ht="12.75">
      <c r="A3" s="46"/>
      <c r="B3" s="49"/>
      <c r="C3" s="49"/>
      <c r="D3" s="56" t="s">
        <v>5</v>
      </c>
      <c r="E3" s="49" t="s">
        <v>6</v>
      </c>
      <c r="F3" s="49" t="s">
        <v>7</v>
      </c>
      <c r="G3" s="60" t="s">
        <v>8</v>
      </c>
      <c r="H3" s="51" t="s">
        <v>9</v>
      </c>
      <c r="I3" s="51"/>
      <c r="J3" s="51"/>
      <c r="K3" s="51"/>
      <c r="L3" s="52" t="s">
        <v>10</v>
      </c>
      <c r="M3" s="54" t="s">
        <v>11</v>
      </c>
      <c r="N3" s="54"/>
      <c r="O3" s="54"/>
      <c r="P3" s="54"/>
      <c r="Q3" s="54" t="s">
        <v>12</v>
      </c>
      <c r="R3" s="54"/>
      <c r="S3" s="54"/>
      <c r="T3" s="55"/>
    </row>
    <row r="4" spans="1:20" ht="33.75">
      <c r="A4" s="47"/>
      <c r="B4" s="50"/>
      <c r="C4" s="50"/>
      <c r="D4" s="57"/>
      <c r="E4" s="50"/>
      <c r="F4" s="50"/>
      <c r="G4" s="61"/>
      <c r="H4" s="4" t="s">
        <v>5</v>
      </c>
      <c r="I4" s="5" t="s">
        <v>13</v>
      </c>
      <c r="J4" s="5" t="s">
        <v>14</v>
      </c>
      <c r="K4" s="5" t="s">
        <v>15</v>
      </c>
      <c r="L4" s="53"/>
      <c r="M4" s="6" t="s">
        <v>5</v>
      </c>
      <c r="N4" s="6" t="s">
        <v>16</v>
      </c>
      <c r="O4" s="6" t="s">
        <v>17</v>
      </c>
      <c r="P4" s="6" t="s">
        <v>18</v>
      </c>
      <c r="Q4" s="6" t="s">
        <v>5</v>
      </c>
      <c r="R4" s="6" t="s">
        <v>16</v>
      </c>
      <c r="S4" s="6" t="s">
        <v>17</v>
      </c>
      <c r="T4" s="7" t="s">
        <v>18</v>
      </c>
    </row>
    <row r="5" spans="1:20" ht="12.75">
      <c r="A5" s="28">
        <v>280500</v>
      </c>
      <c r="B5" s="28" t="s">
        <v>140</v>
      </c>
      <c r="C5" s="30">
        <f>SUM(C6:C10)</f>
        <v>86194</v>
      </c>
      <c r="D5" s="30">
        <f aca="true" t="shared" si="0" ref="D5:T5">SUM(D6:D10)</f>
        <v>65346</v>
      </c>
      <c r="E5" s="30">
        <f t="shared" si="0"/>
        <v>65241</v>
      </c>
      <c r="F5" s="30">
        <f t="shared" si="0"/>
        <v>105</v>
      </c>
      <c r="G5" s="8">
        <f t="shared" si="0"/>
        <v>0</v>
      </c>
      <c r="H5" s="30">
        <f t="shared" si="0"/>
        <v>105</v>
      </c>
      <c r="I5" s="30">
        <f t="shared" si="0"/>
        <v>91</v>
      </c>
      <c r="J5" s="30">
        <f t="shared" si="0"/>
        <v>10</v>
      </c>
      <c r="K5" s="30">
        <f t="shared" si="0"/>
        <v>4</v>
      </c>
      <c r="L5" s="30">
        <f t="shared" si="0"/>
        <v>288</v>
      </c>
      <c r="M5" s="30">
        <f t="shared" si="0"/>
        <v>288</v>
      </c>
      <c r="N5" s="30">
        <f t="shared" si="0"/>
        <v>192</v>
      </c>
      <c r="O5" s="30">
        <f t="shared" si="0"/>
        <v>92</v>
      </c>
      <c r="P5" s="30">
        <f t="shared" si="0"/>
        <v>4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 t="shared" si="0"/>
        <v>0</v>
      </c>
    </row>
    <row r="6" spans="1:20" ht="12.75">
      <c r="A6" s="19" t="s">
        <v>19</v>
      </c>
      <c r="B6" s="9" t="s">
        <v>20</v>
      </c>
      <c r="C6" s="10">
        <v>56378</v>
      </c>
      <c r="D6" s="10">
        <v>43475</v>
      </c>
      <c r="E6" s="10">
        <v>43447</v>
      </c>
      <c r="F6" s="10">
        <v>28</v>
      </c>
      <c r="G6" s="11">
        <v>0</v>
      </c>
      <c r="H6" s="10">
        <v>28</v>
      </c>
      <c r="I6" s="10">
        <v>25</v>
      </c>
      <c r="J6" s="10">
        <v>3</v>
      </c>
      <c r="K6" s="10">
        <v>0</v>
      </c>
      <c r="L6" s="10">
        <v>175</v>
      </c>
      <c r="M6" s="10">
        <v>175</v>
      </c>
      <c r="N6" s="10">
        <v>102</v>
      </c>
      <c r="O6" s="10">
        <v>73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9" t="s">
        <v>21</v>
      </c>
      <c r="B7" s="9" t="s">
        <v>22</v>
      </c>
      <c r="C7" s="10">
        <v>10438</v>
      </c>
      <c r="D7" s="10">
        <v>7634</v>
      </c>
      <c r="E7" s="10">
        <v>7626</v>
      </c>
      <c r="F7" s="10">
        <v>8</v>
      </c>
      <c r="G7" s="11">
        <v>0</v>
      </c>
      <c r="H7" s="10">
        <v>8</v>
      </c>
      <c r="I7" s="10">
        <v>8</v>
      </c>
      <c r="J7" s="10">
        <v>0</v>
      </c>
      <c r="K7" s="10">
        <v>0</v>
      </c>
      <c r="L7" s="10">
        <v>78</v>
      </c>
      <c r="M7" s="10">
        <v>78</v>
      </c>
      <c r="N7" s="10">
        <v>72</v>
      </c>
      <c r="O7" s="10">
        <v>6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9" t="s">
        <v>23</v>
      </c>
      <c r="B8" s="9" t="s">
        <v>24</v>
      </c>
      <c r="C8" s="10">
        <v>7362</v>
      </c>
      <c r="D8" s="10">
        <v>5346</v>
      </c>
      <c r="E8" s="10">
        <v>5337</v>
      </c>
      <c r="F8" s="10">
        <v>9</v>
      </c>
      <c r="G8" s="11">
        <v>0</v>
      </c>
      <c r="H8" s="10">
        <v>9</v>
      </c>
      <c r="I8" s="10">
        <v>8</v>
      </c>
      <c r="J8" s="10">
        <v>1</v>
      </c>
      <c r="K8" s="10">
        <v>0</v>
      </c>
      <c r="L8" s="10">
        <v>12</v>
      </c>
      <c r="M8" s="10">
        <v>12</v>
      </c>
      <c r="N8" s="10">
        <v>6</v>
      </c>
      <c r="O8" s="10">
        <v>6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9" t="s">
        <v>25</v>
      </c>
      <c r="B9" s="9" t="s">
        <v>26</v>
      </c>
      <c r="C9" s="10">
        <v>7800</v>
      </c>
      <c r="D9" s="10">
        <v>5722</v>
      </c>
      <c r="E9" s="10">
        <v>5708</v>
      </c>
      <c r="F9" s="10">
        <v>14</v>
      </c>
      <c r="G9" s="11">
        <v>0</v>
      </c>
      <c r="H9" s="10">
        <v>14</v>
      </c>
      <c r="I9" s="10">
        <v>14</v>
      </c>
      <c r="J9" s="10">
        <v>0</v>
      </c>
      <c r="K9" s="10">
        <v>0</v>
      </c>
      <c r="L9" s="10">
        <v>11</v>
      </c>
      <c r="M9" s="10">
        <v>11</v>
      </c>
      <c r="N9" s="10">
        <v>8</v>
      </c>
      <c r="O9" s="10">
        <v>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9" t="s">
        <v>27</v>
      </c>
      <c r="B10" s="9" t="s">
        <v>28</v>
      </c>
      <c r="C10" s="10">
        <v>4216</v>
      </c>
      <c r="D10" s="10">
        <v>3169</v>
      </c>
      <c r="E10" s="10">
        <v>3123</v>
      </c>
      <c r="F10" s="10">
        <v>46</v>
      </c>
      <c r="G10" s="11">
        <v>0</v>
      </c>
      <c r="H10" s="10">
        <v>46</v>
      </c>
      <c r="I10" s="10">
        <v>36</v>
      </c>
      <c r="J10" s="10">
        <v>6</v>
      </c>
      <c r="K10" s="10">
        <v>4</v>
      </c>
      <c r="L10" s="10">
        <v>12</v>
      </c>
      <c r="M10" s="10">
        <v>12</v>
      </c>
      <c r="N10" s="10">
        <v>4</v>
      </c>
      <c r="O10" s="10">
        <v>4</v>
      </c>
      <c r="P10" s="10">
        <v>4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28">
        <v>280600</v>
      </c>
      <c r="B11" s="28" t="s">
        <v>154</v>
      </c>
      <c r="C11" s="30">
        <f>SUM(C12:C17)</f>
        <v>58818</v>
      </c>
      <c r="D11" s="30">
        <f aca="true" t="shared" si="1" ref="D11:T11">SUM(D12:D17)</f>
        <v>45906</v>
      </c>
      <c r="E11" s="30">
        <f t="shared" si="1"/>
        <v>45805</v>
      </c>
      <c r="F11" s="30">
        <f t="shared" si="1"/>
        <v>101</v>
      </c>
      <c r="G11" s="8">
        <f t="shared" si="1"/>
        <v>0</v>
      </c>
      <c r="H11" s="30">
        <f t="shared" si="1"/>
        <v>101</v>
      </c>
      <c r="I11" s="30">
        <f t="shared" si="1"/>
        <v>84</v>
      </c>
      <c r="J11" s="30">
        <f t="shared" si="1"/>
        <v>11</v>
      </c>
      <c r="K11" s="30">
        <f t="shared" si="1"/>
        <v>6</v>
      </c>
      <c r="L11" s="30">
        <f t="shared" si="1"/>
        <v>161</v>
      </c>
      <c r="M11" s="30">
        <f t="shared" si="1"/>
        <v>161</v>
      </c>
      <c r="N11" s="30">
        <f t="shared" si="1"/>
        <v>69</v>
      </c>
      <c r="O11" s="30">
        <f t="shared" si="1"/>
        <v>86</v>
      </c>
      <c r="P11" s="30">
        <f t="shared" si="1"/>
        <v>6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0">
        <f t="shared" si="1"/>
        <v>0</v>
      </c>
    </row>
    <row r="12" spans="1:20" ht="12.75">
      <c r="A12" s="19" t="s">
        <v>29</v>
      </c>
      <c r="B12" s="9" t="s">
        <v>30</v>
      </c>
      <c r="C12" s="10">
        <v>30507</v>
      </c>
      <c r="D12" s="10">
        <v>24297</v>
      </c>
      <c r="E12" s="10">
        <v>24275</v>
      </c>
      <c r="F12" s="10">
        <v>22</v>
      </c>
      <c r="G12" s="11">
        <v>0</v>
      </c>
      <c r="H12" s="10">
        <v>22</v>
      </c>
      <c r="I12" s="10">
        <v>16</v>
      </c>
      <c r="J12" s="10">
        <v>5</v>
      </c>
      <c r="K12" s="10">
        <v>1</v>
      </c>
      <c r="L12" s="10">
        <v>95</v>
      </c>
      <c r="M12" s="10">
        <v>95</v>
      </c>
      <c r="N12" s="10">
        <v>37</v>
      </c>
      <c r="O12" s="10">
        <v>57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9" t="s">
        <v>31</v>
      </c>
      <c r="B13" s="9" t="s">
        <v>32</v>
      </c>
      <c r="C13" s="10">
        <v>7792</v>
      </c>
      <c r="D13" s="10">
        <v>5946</v>
      </c>
      <c r="E13" s="10">
        <v>5938</v>
      </c>
      <c r="F13" s="10">
        <v>8</v>
      </c>
      <c r="G13" s="11">
        <v>0</v>
      </c>
      <c r="H13" s="10">
        <v>8</v>
      </c>
      <c r="I13" s="10">
        <v>8</v>
      </c>
      <c r="J13" s="10">
        <v>0</v>
      </c>
      <c r="K13" s="10">
        <v>0</v>
      </c>
      <c r="L13" s="10">
        <v>14</v>
      </c>
      <c r="M13" s="10">
        <v>14</v>
      </c>
      <c r="N13" s="10">
        <v>6</v>
      </c>
      <c r="O13" s="10">
        <v>8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19" t="s">
        <v>33</v>
      </c>
      <c r="B14" s="9" t="s">
        <v>34</v>
      </c>
      <c r="C14" s="10">
        <v>3175</v>
      </c>
      <c r="D14" s="10">
        <v>2444</v>
      </c>
      <c r="E14" s="10">
        <v>2434</v>
      </c>
      <c r="F14" s="10">
        <v>10</v>
      </c>
      <c r="G14" s="11">
        <v>0</v>
      </c>
      <c r="H14" s="10">
        <v>10</v>
      </c>
      <c r="I14" s="10">
        <v>10</v>
      </c>
      <c r="J14" s="10">
        <v>0</v>
      </c>
      <c r="K14" s="10">
        <v>0</v>
      </c>
      <c r="L14" s="10">
        <v>6</v>
      </c>
      <c r="M14" s="10">
        <v>6</v>
      </c>
      <c r="N14" s="10">
        <v>1</v>
      </c>
      <c r="O14" s="10">
        <v>5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19" t="s">
        <v>35</v>
      </c>
      <c r="B15" s="9" t="s">
        <v>36</v>
      </c>
      <c r="C15" s="10">
        <v>4071</v>
      </c>
      <c r="D15" s="10">
        <v>3052</v>
      </c>
      <c r="E15" s="10">
        <v>3037</v>
      </c>
      <c r="F15" s="10">
        <v>15</v>
      </c>
      <c r="G15" s="11">
        <v>0</v>
      </c>
      <c r="H15" s="10">
        <v>15</v>
      </c>
      <c r="I15" s="10">
        <v>15</v>
      </c>
      <c r="J15" s="10">
        <v>0</v>
      </c>
      <c r="K15" s="10">
        <v>0</v>
      </c>
      <c r="L15" s="10">
        <v>3</v>
      </c>
      <c r="M15" s="10">
        <v>3</v>
      </c>
      <c r="N15" s="10">
        <v>1</v>
      </c>
      <c r="O15" s="10">
        <v>2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9" t="s">
        <v>37</v>
      </c>
      <c r="B16" s="9" t="s">
        <v>38</v>
      </c>
      <c r="C16" s="10">
        <v>6304</v>
      </c>
      <c r="D16" s="10">
        <v>4864</v>
      </c>
      <c r="E16" s="10">
        <v>4849</v>
      </c>
      <c r="F16" s="10">
        <v>15</v>
      </c>
      <c r="G16" s="11">
        <v>0</v>
      </c>
      <c r="H16" s="10">
        <v>15</v>
      </c>
      <c r="I16" s="10">
        <v>12</v>
      </c>
      <c r="J16" s="10">
        <v>3</v>
      </c>
      <c r="K16" s="10">
        <v>0</v>
      </c>
      <c r="L16" s="10">
        <v>17</v>
      </c>
      <c r="M16" s="10">
        <v>17</v>
      </c>
      <c r="N16" s="10">
        <v>14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9" t="s">
        <v>39</v>
      </c>
      <c r="B17" s="9" t="s">
        <v>40</v>
      </c>
      <c r="C17" s="10">
        <v>6969</v>
      </c>
      <c r="D17" s="10">
        <v>5303</v>
      </c>
      <c r="E17" s="10">
        <v>5272</v>
      </c>
      <c r="F17" s="10">
        <v>31</v>
      </c>
      <c r="G17" s="11">
        <v>0</v>
      </c>
      <c r="H17" s="10">
        <v>31</v>
      </c>
      <c r="I17" s="10">
        <v>23</v>
      </c>
      <c r="J17" s="10">
        <v>3</v>
      </c>
      <c r="K17" s="10">
        <v>5</v>
      </c>
      <c r="L17" s="10">
        <v>26</v>
      </c>
      <c r="M17" s="10">
        <v>26</v>
      </c>
      <c r="N17" s="10">
        <v>10</v>
      </c>
      <c r="O17" s="10">
        <v>11</v>
      </c>
      <c r="P17" s="10">
        <v>5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28">
        <v>280800</v>
      </c>
      <c r="B18" s="28" t="s">
        <v>149</v>
      </c>
      <c r="C18" s="30">
        <f>SUM(C19:C24)</f>
        <v>69856</v>
      </c>
      <c r="D18" s="30">
        <f aca="true" t="shared" si="2" ref="D18:T18">SUM(D19:D24)</f>
        <v>54734</v>
      </c>
      <c r="E18" s="30">
        <f t="shared" si="2"/>
        <v>54687</v>
      </c>
      <c r="F18" s="30">
        <f t="shared" si="2"/>
        <v>47</v>
      </c>
      <c r="G18" s="8">
        <f t="shared" si="2"/>
        <v>0</v>
      </c>
      <c r="H18" s="30">
        <f t="shared" si="2"/>
        <v>47</v>
      </c>
      <c r="I18" s="30">
        <f t="shared" si="2"/>
        <v>40</v>
      </c>
      <c r="J18" s="30">
        <f t="shared" si="2"/>
        <v>1</v>
      </c>
      <c r="K18" s="30">
        <f t="shared" si="2"/>
        <v>6</v>
      </c>
      <c r="L18" s="30">
        <f t="shared" si="2"/>
        <v>173</v>
      </c>
      <c r="M18" s="30">
        <f t="shared" si="2"/>
        <v>173</v>
      </c>
      <c r="N18" s="30">
        <f t="shared" si="2"/>
        <v>90</v>
      </c>
      <c r="O18" s="30">
        <f t="shared" si="2"/>
        <v>77</v>
      </c>
      <c r="P18" s="30">
        <f t="shared" si="2"/>
        <v>6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</row>
    <row r="19" spans="1:20" ht="12.75">
      <c r="A19" s="19" t="s">
        <v>41</v>
      </c>
      <c r="B19" s="9" t="s">
        <v>42</v>
      </c>
      <c r="C19" s="10">
        <v>29367</v>
      </c>
      <c r="D19" s="10">
        <v>23915</v>
      </c>
      <c r="E19" s="10">
        <v>23903</v>
      </c>
      <c r="F19" s="10">
        <v>12</v>
      </c>
      <c r="G19" s="11">
        <v>0</v>
      </c>
      <c r="H19" s="10">
        <v>12</v>
      </c>
      <c r="I19" s="10">
        <v>9</v>
      </c>
      <c r="J19" s="10">
        <v>1</v>
      </c>
      <c r="K19" s="10">
        <v>2</v>
      </c>
      <c r="L19" s="10">
        <v>85</v>
      </c>
      <c r="M19" s="10">
        <v>85</v>
      </c>
      <c r="N19" s="10">
        <v>43</v>
      </c>
      <c r="O19" s="10">
        <v>40</v>
      </c>
      <c r="P19" s="10">
        <v>2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9" t="s">
        <v>43</v>
      </c>
      <c r="B20" s="9" t="s">
        <v>44</v>
      </c>
      <c r="C20" s="10">
        <v>7317</v>
      </c>
      <c r="D20" s="10">
        <v>5558</v>
      </c>
      <c r="E20" s="10">
        <v>5545</v>
      </c>
      <c r="F20" s="10">
        <v>13</v>
      </c>
      <c r="G20" s="11">
        <v>0</v>
      </c>
      <c r="H20" s="10">
        <v>13</v>
      </c>
      <c r="I20" s="10">
        <v>11</v>
      </c>
      <c r="J20" s="10">
        <v>0</v>
      </c>
      <c r="K20" s="10">
        <v>2</v>
      </c>
      <c r="L20" s="10">
        <v>21</v>
      </c>
      <c r="M20" s="10">
        <v>21</v>
      </c>
      <c r="N20" s="10">
        <v>12</v>
      </c>
      <c r="O20" s="10">
        <v>7</v>
      </c>
      <c r="P20" s="10">
        <v>2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19" t="s">
        <v>45</v>
      </c>
      <c r="B21" s="9" t="s">
        <v>46</v>
      </c>
      <c r="C21" s="10">
        <v>8671</v>
      </c>
      <c r="D21" s="10">
        <v>6482</v>
      </c>
      <c r="E21" s="10">
        <v>6479</v>
      </c>
      <c r="F21" s="10">
        <v>3</v>
      </c>
      <c r="G21" s="11">
        <v>0</v>
      </c>
      <c r="H21" s="10">
        <v>3</v>
      </c>
      <c r="I21" s="10">
        <v>1</v>
      </c>
      <c r="J21" s="10">
        <v>0</v>
      </c>
      <c r="K21" s="10">
        <v>2</v>
      </c>
      <c r="L21" s="10">
        <v>26</v>
      </c>
      <c r="M21" s="10">
        <v>26</v>
      </c>
      <c r="N21" s="10">
        <v>14</v>
      </c>
      <c r="O21" s="10">
        <v>10</v>
      </c>
      <c r="P21" s="10">
        <v>2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19" t="s">
        <v>47</v>
      </c>
      <c r="B22" s="9" t="s">
        <v>48</v>
      </c>
      <c r="C22" s="10">
        <v>11215</v>
      </c>
      <c r="D22" s="10">
        <v>8498</v>
      </c>
      <c r="E22" s="10">
        <v>8490</v>
      </c>
      <c r="F22" s="10">
        <v>8</v>
      </c>
      <c r="G22" s="11">
        <v>0</v>
      </c>
      <c r="H22" s="10">
        <v>8</v>
      </c>
      <c r="I22" s="10">
        <v>8</v>
      </c>
      <c r="J22" s="10">
        <v>0</v>
      </c>
      <c r="K22" s="10">
        <v>0</v>
      </c>
      <c r="L22" s="10">
        <v>18</v>
      </c>
      <c r="M22" s="10">
        <v>18</v>
      </c>
      <c r="N22" s="10">
        <v>14</v>
      </c>
      <c r="O22" s="10">
        <v>4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9" t="s">
        <v>49</v>
      </c>
      <c r="B23" s="9" t="s">
        <v>50</v>
      </c>
      <c r="C23" s="10">
        <v>8792</v>
      </c>
      <c r="D23" s="10">
        <v>6861</v>
      </c>
      <c r="E23" s="10">
        <v>6851</v>
      </c>
      <c r="F23" s="10">
        <v>10</v>
      </c>
      <c r="G23" s="11">
        <v>0</v>
      </c>
      <c r="H23" s="10">
        <v>10</v>
      </c>
      <c r="I23" s="10">
        <v>10</v>
      </c>
      <c r="J23" s="10">
        <v>0</v>
      </c>
      <c r="K23" s="10">
        <v>0</v>
      </c>
      <c r="L23" s="10">
        <v>14</v>
      </c>
      <c r="M23" s="10">
        <v>14</v>
      </c>
      <c r="N23" s="10">
        <v>4</v>
      </c>
      <c r="O23" s="10">
        <v>10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19" t="s">
        <v>51</v>
      </c>
      <c r="B24" s="9" t="s">
        <v>52</v>
      </c>
      <c r="C24" s="10">
        <v>4494</v>
      </c>
      <c r="D24" s="10">
        <v>3420</v>
      </c>
      <c r="E24" s="10">
        <v>3419</v>
      </c>
      <c r="F24" s="10">
        <v>1</v>
      </c>
      <c r="G24" s="11">
        <v>0</v>
      </c>
      <c r="H24" s="10">
        <v>1</v>
      </c>
      <c r="I24" s="10">
        <v>1</v>
      </c>
      <c r="J24" s="10">
        <v>0</v>
      </c>
      <c r="K24" s="10">
        <v>0</v>
      </c>
      <c r="L24" s="10">
        <v>9</v>
      </c>
      <c r="M24" s="10">
        <v>9</v>
      </c>
      <c r="N24" s="10">
        <v>3</v>
      </c>
      <c r="O24" s="10">
        <v>6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28">
        <v>281000</v>
      </c>
      <c r="B25" s="28" t="s">
        <v>148</v>
      </c>
      <c r="C25" s="30">
        <f>SUM(C26:C30)</f>
        <v>52024</v>
      </c>
      <c r="D25" s="30">
        <f aca="true" t="shared" si="3" ref="D25:T25">SUM(D26:D30)</f>
        <v>39921</v>
      </c>
      <c r="E25" s="30">
        <f t="shared" si="3"/>
        <v>39841</v>
      </c>
      <c r="F25" s="30">
        <f t="shared" si="3"/>
        <v>80</v>
      </c>
      <c r="G25" s="8">
        <f t="shared" si="3"/>
        <v>0</v>
      </c>
      <c r="H25" s="30">
        <f t="shared" si="3"/>
        <v>80</v>
      </c>
      <c r="I25" s="30">
        <f t="shared" si="3"/>
        <v>69</v>
      </c>
      <c r="J25" s="30">
        <f t="shared" si="3"/>
        <v>5</v>
      </c>
      <c r="K25" s="30">
        <f t="shared" si="3"/>
        <v>6</v>
      </c>
      <c r="L25" s="30">
        <f t="shared" si="3"/>
        <v>114</v>
      </c>
      <c r="M25" s="30">
        <f t="shared" si="3"/>
        <v>114</v>
      </c>
      <c r="N25" s="30">
        <f t="shared" si="3"/>
        <v>44</v>
      </c>
      <c r="O25" s="30">
        <f t="shared" si="3"/>
        <v>64</v>
      </c>
      <c r="P25" s="30">
        <f t="shared" si="3"/>
        <v>6</v>
      </c>
      <c r="Q25" s="30">
        <f t="shared" si="3"/>
        <v>0</v>
      </c>
      <c r="R25" s="30">
        <f t="shared" si="3"/>
        <v>0</v>
      </c>
      <c r="S25" s="30">
        <f t="shared" si="3"/>
        <v>0</v>
      </c>
      <c r="T25" s="30">
        <f t="shared" si="3"/>
        <v>0</v>
      </c>
    </row>
    <row r="26" spans="1:20" ht="12.75">
      <c r="A26" s="19" t="s">
        <v>53</v>
      </c>
      <c r="B26" s="9" t="s">
        <v>54</v>
      </c>
      <c r="C26" s="10">
        <v>22510</v>
      </c>
      <c r="D26" s="10">
        <v>17662</v>
      </c>
      <c r="E26" s="10">
        <v>17652</v>
      </c>
      <c r="F26" s="10">
        <v>10</v>
      </c>
      <c r="G26" s="11">
        <v>0</v>
      </c>
      <c r="H26" s="10">
        <v>10</v>
      </c>
      <c r="I26" s="10">
        <v>8</v>
      </c>
      <c r="J26" s="10">
        <v>2</v>
      </c>
      <c r="K26" s="10">
        <v>0</v>
      </c>
      <c r="L26" s="10">
        <v>43</v>
      </c>
      <c r="M26" s="10">
        <v>43</v>
      </c>
      <c r="N26" s="10">
        <v>7</v>
      </c>
      <c r="O26" s="10">
        <v>36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19" t="s">
        <v>55</v>
      </c>
      <c r="B27" s="9" t="s">
        <v>56</v>
      </c>
      <c r="C27" s="10">
        <v>8846</v>
      </c>
      <c r="D27" s="10">
        <v>6840</v>
      </c>
      <c r="E27" s="10">
        <v>6826</v>
      </c>
      <c r="F27" s="10">
        <v>14</v>
      </c>
      <c r="G27" s="11">
        <v>0</v>
      </c>
      <c r="H27" s="10">
        <v>14</v>
      </c>
      <c r="I27" s="10">
        <v>14</v>
      </c>
      <c r="J27" s="10">
        <v>0</v>
      </c>
      <c r="K27" s="10">
        <v>0</v>
      </c>
      <c r="L27" s="10">
        <v>27</v>
      </c>
      <c r="M27" s="10">
        <v>27</v>
      </c>
      <c r="N27" s="10">
        <v>15</v>
      </c>
      <c r="O27" s="10">
        <v>12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9" t="s">
        <v>57</v>
      </c>
      <c r="B28" s="9" t="s">
        <v>58</v>
      </c>
      <c r="C28" s="10">
        <v>7759</v>
      </c>
      <c r="D28" s="10">
        <v>5790</v>
      </c>
      <c r="E28" s="10">
        <v>5783</v>
      </c>
      <c r="F28" s="10">
        <v>7</v>
      </c>
      <c r="G28" s="11">
        <v>0</v>
      </c>
      <c r="H28" s="10">
        <v>7</v>
      </c>
      <c r="I28" s="10">
        <v>6</v>
      </c>
      <c r="J28" s="10">
        <v>0</v>
      </c>
      <c r="K28" s="10">
        <v>1</v>
      </c>
      <c r="L28" s="10">
        <v>18</v>
      </c>
      <c r="M28" s="10">
        <v>18</v>
      </c>
      <c r="N28" s="10">
        <v>12</v>
      </c>
      <c r="O28" s="10">
        <v>5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9" t="s">
        <v>59</v>
      </c>
      <c r="B29" s="9" t="s">
        <v>60</v>
      </c>
      <c r="C29" s="10">
        <v>8046</v>
      </c>
      <c r="D29" s="10">
        <v>5964</v>
      </c>
      <c r="E29" s="10">
        <v>5945</v>
      </c>
      <c r="F29" s="10">
        <v>19</v>
      </c>
      <c r="G29" s="11">
        <v>0</v>
      </c>
      <c r="H29" s="10">
        <v>19</v>
      </c>
      <c r="I29" s="10">
        <v>17</v>
      </c>
      <c r="J29" s="10">
        <v>2</v>
      </c>
      <c r="K29" s="10">
        <v>0</v>
      </c>
      <c r="L29" s="10">
        <v>13</v>
      </c>
      <c r="M29" s="10">
        <v>13</v>
      </c>
      <c r="N29" s="10">
        <v>8</v>
      </c>
      <c r="O29" s="10">
        <v>5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9" t="s">
        <v>61</v>
      </c>
      <c r="B30" s="9" t="s">
        <v>62</v>
      </c>
      <c r="C30" s="10">
        <v>4863</v>
      </c>
      <c r="D30" s="10">
        <v>3665</v>
      </c>
      <c r="E30" s="10">
        <v>3635</v>
      </c>
      <c r="F30" s="10">
        <v>30</v>
      </c>
      <c r="G30" s="11">
        <v>0</v>
      </c>
      <c r="H30" s="10">
        <v>30</v>
      </c>
      <c r="I30" s="10">
        <v>24</v>
      </c>
      <c r="J30" s="10">
        <v>1</v>
      </c>
      <c r="K30" s="10">
        <v>5</v>
      </c>
      <c r="L30" s="10">
        <v>13</v>
      </c>
      <c r="M30" s="10">
        <v>13</v>
      </c>
      <c r="N30" s="10">
        <v>2</v>
      </c>
      <c r="O30" s="10">
        <v>6</v>
      </c>
      <c r="P30" s="10">
        <v>5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28">
        <v>281100</v>
      </c>
      <c r="B31" s="28" t="s">
        <v>147</v>
      </c>
      <c r="C31" s="30">
        <f>SUM(C32:C35)</f>
        <v>35498</v>
      </c>
      <c r="D31" s="30">
        <f aca="true" t="shared" si="4" ref="D31:T31">SUM(D32:D35)</f>
        <v>26960</v>
      </c>
      <c r="E31" s="30">
        <f t="shared" si="4"/>
        <v>26915</v>
      </c>
      <c r="F31" s="30">
        <f t="shared" si="4"/>
        <v>45</v>
      </c>
      <c r="G31" s="8">
        <f t="shared" si="4"/>
        <v>0</v>
      </c>
      <c r="H31" s="30">
        <f t="shared" si="4"/>
        <v>45</v>
      </c>
      <c r="I31" s="30">
        <f t="shared" si="4"/>
        <v>41</v>
      </c>
      <c r="J31" s="30">
        <f t="shared" si="4"/>
        <v>3</v>
      </c>
      <c r="K31" s="30">
        <f t="shared" si="4"/>
        <v>1</v>
      </c>
      <c r="L31" s="30">
        <f t="shared" si="4"/>
        <v>83</v>
      </c>
      <c r="M31" s="30">
        <f t="shared" si="4"/>
        <v>83</v>
      </c>
      <c r="N31" s="30">
        <f t="shared" si="4"/>
        <v>37</v>
      </c>
      <c r="O31" s="30">
        <f t="shared" si="4"/>
        <v>45</v>
      </c>
      <c r="P31" s="30">
        <f t="shared" si="4"/>
        <v>1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</row>
    <row r="32" spans="1:20" ht="12.75">
      <c r="A32" s="19" t="s">
        <v>63</v>
      </c>
      <c r="B32" s="9" t="s">
        <v>64</v>
      </c>
      <c r="C32" s="10">
        <v>3631</v>
      </c>
      <c r="D32" s="10">
        <v>2726</v>
      </c>
      <c r="E32" s="10">
        <v>2719</v>
      </c>
      <c r="F32" s="10">
        <v>7</v>
      </c>
      <c r="G32" s="11">
        <v>0</v>
      </c>
      <c r="H32" s="10">
        <v>7</v>
      </c>
      <c r="I32" s="10">
        <v>7</v>
      </c>
      <c r="J32" s="10">
        <v>0</v>
      </c>
      <c r="K32" s="10">
        <v>0</v>
      </c>
      <c r="L32" s="10">
        <v>8</v>
      </c>
      <c r="M32" s="10">
        <v>8</v>
      </c>
      <c r="N32" s="10">
        <v>1</v>
      </c>
      <c r="O32" s="10">
        <v>7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9" t="s">
        <v>65</v>
      </c>
      <c r="B33" s="9" t="s">
        <v>66</v>
      </c>
      <c r="C33" s="10">
        <v>3027</v>
      </c>
      <c r="D33" s="10">
        <v>2284</v>
      </c>
      <c r="E33" s="10">
        <v>2275</v>
      </c>
      <c r="F33" s="10">
        <v>9</v>
      </c>
      <c r="G33" s="11">
        <v>0</v>
      </c>
      <c r="H33" s="10">
        <v>9</v>
      </c>
      <c r="I33" s="10">
        <v>8</v>
      </c>
      <c r="J33" s="10">
        <v>0</v>
      </c>
      <c r="K33" s="10">
        <v>1</v>
      </c>
      <c r="L33" s="10">
        <v>5</v>
      </c>
      <c r="M33" s="10">
        <v>5</v>
      </c>
      <c r="N33" s="10">
        <v>2</v>
      </c>
      <c r="O33" s="10">
        <v>2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19" t="s">
        <v>67</v>
      </c>
      <c r="B34" s="9" t="s">
        <v>68</v>
      </c>
      <c r="C34" s="10">
        <v>6553</v>
      </c>
      <c r="D34" s="10">
        <v>4820</v>
      </c>
      <c r="E34" s="10">
        <v>4810</v>
      </c>
      <c r="F34" s="10">
        <v>10</v>
      </c>
      <c r="G34" s="11">
        <v>0</v>
      </c>
      <c r="H34" s="10">
        <v>10</v>
      </c>
      <c r="I34" s="10">
        <v>10</v>
      </c>
      <c r="J34" s="10">
        <v>0</v>
      </c>
      <c r="K34" s="10">
        <v>0</v>
      </c>
      <c r="L34" s="10">
        <v>11</v>
      </c>
      <c r="M34" s="10">
        <v>11</v>
      </c>
      <c r="N34" s="10">
        <v>5</v>
      </c>
      <c r="O34" s="10">
        <v>6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19" t="s">
        <v>69</v>
      </c>
      <c r="B35" s="9" t="s">
        <v>70</v>
      </c>
      <c r="C35" s="10">
        <v>22287</v>
      </c>
      <c r="D35" s="10">
        <v>17130</v>
      </c>
      <c r="E35" s="10">
        <v>17111</v>
      </c>
      <c r="F35" s="10">
        <v>19</v>
      </c>
      <c r="G35" s="11">
        <v>0</v>
      </c>
      <c r="H35" s="10">
        <v>19</v>
      </c>
      <c r="I35" s="10">
        <v>16</v>
      </c>
      <c r="J35" s="10">
        <v>3</v>
      </c>
      <c r="K35" s="10">
        <v>0</v>
      </c>
      <c r="L35" s="10">
        <v>59</v>
      </c>
      <c r="M35" s="10">
        <v>59</v>
      </c>
      <c r="N35" s="10">
        <v>29</v>
      </c>
      <c r="O35" s="10">
        <v>30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28">
        <v>281300</v>
      </c>
      <c r="B36" s="28" t="s">
        <v>146</v>
      </c>
      <c r="C36" s="30">
        <f>SUM(C37:C40)</f>
        <v>35772</v>
      </c>
      <c r="D36" s="30">
        <f aca="true" t="shared" si="5" ref="D36:T36">SUM(D37:D40)</f>
        <v>27013</v>
      </c>
      <c r="E36" s="30">
        <f t="shared" si="5"/>
        <v>26952</v>
      </c>
      <c r="F36" s="30">
        <f t="shared" si="5"/>
        <v>61</v>
      </c>
      <c r="G36" s="8">
        <f t="shared" si="5"/>
        <v>0</v>
      </c>
      <c r="H36" s="30">
        <f t="shared" si="5"/>
        <v>61</v>
      </c>
      <c r="I36" s="30">
        <f t="shared" si="5"/>
        <v>56</v>
      </c>
      <c r="J36" s="30">
        <f t="shared" si="5"/>
        <v>3</v>
      </c>
      <c r="K36" s="30">
        <f t="shared" si="5"/>
        <v>2</v>
      </c>
      <c r="L36" s="30">
        <f t="shared" si="5"/>
        <v>91</v>
      </c>
      <c r="M36" s="30">
        <f t="shared" si="5"/>
        <v>91</v>
      </c>
      <c r="N36" s="30">
        <f t="shared" si="5"/>
        <v>44</v>
      </c>
      <c r="O36" s="30">
        <f t="shared" si="5"/>
        <v>45</v>
      </c>
      <c r="P36" s="30">
        <f t="shared" si="5"/>
        <v>2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</row>
    <row r="37" spans="1:20" ht="12.75">
      <c r="A37" s="19" t="s">
        <v>71</v>
      </c>
      <c r="B37" s="9" t="s">
        <v>72</v>
      </c>
      <c r="C37" s="10">
        <v>5888</v>
      </c>
      <c r="D37" s="10">
        <v>4316</v>
      </c>
      <c r="E37" s="10">
        <v>4307</v>
      </c>
      <c r="F37" s="10">
        <v>9</v>
      </c>
      <c r="G37" s="11">
        <v>0</v>
      </c>
      <c r="H37" s="10">
        <v>9</v>
      </c>
      <c r="I37" s="10">
        <v>8</v>
      </c>
      <c r="J37" s="10">
        <v>0</v>
      </c>
      <c r="K37" s="10">
        <v>1</v>
      </c>
      <c r="L37" s="10">
        <v>23</v>
      </c>
      <c r="M37" s="10">
        <v>23</v>
      </c>
      <c r="N37" s="10">
        <v>10</v>
      </c>
      <c r="O37" s="10">
        <v>12</v>
      </c>
      <c r="P37" s="10">
        <v>1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19" t="s">
        <v>73</v>
      </c>
      <c r="B38" s="9" t="s">
        <v>74</v>
      </c>
      <c r="C38" s="10">
        <v>22034</v>
      </c>
      <c r="D38" s="10">
        <v>16909</v>
      </c>
      <c r="E38" s="10">
        <v>16899</v>
      </c>
      <c r="F38" s="10">
        <v>10</v>
      </c>
      <c r="G38" s="11">
        <v>0</v>
      </c>
      <c r="H38" s="10">
        <v>10</v>
      </c>
      <c r="I38" s="10">
        <v>7</v>
      </c>
      <c r="J38" s="10">
        <v>3</v>
      </c>
      <c r="K38" s="10">
        <v>0</v>
      </c>
      <c r="L38" s="10">
        <v>44</v>
      </c>
      <c r="M38" s="10">
        <v>44</v>
      </c>
      <c r="N38" s="10">
        <v>23</v>
      </c>
      <c r="O38" s="10">
        <v>21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9" t="s">
        <v>75</v>
      </c>
      <c r="B39" s="9" t="s">
        <v>76</v>
      </c>
      <c r="C39" s="10">
        <v>4241</v>
      </c>
      <c r="D39" s="10">
        <v>3141</v>
      </c>
      <c r="E39" s="10">
        <v>3110</v>
      </c>
      <c r="F39" s="10">
        <v>31</v>
      </c>
      <c r="G39" s="11">
        <v>0</v>
      </c>
      <c r="H39" s="10">
        <v>31</v>
      </c>
      <c r="I39" s="10">
        <v>30</v>
      </c>
      <c r="J39" s="10">
        <v>0</v>
      </c>
      <c r="K39" s="10">
        <v>1</v>
      </c>
      <c r="L39" s="10">
        <v>14</v>
      </c>
      <c r="M39" s="10">
        <v>14</v>
      </c>
      <c r="N39" s="10">
        <v>6</v>
      </c>
      <c r="O39" s="10">
        <v>7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19" t="s">
        <v>77</v>
      </c>
      <c r="B40" s="9" t="s">
        <v>78</v>
      </c>
      <c r="C40" s="10">
        <v>3609</v>
      </c>
      <c r="D40" s="10">
        <v>2647</v>
      </c>
      <c r="E40" s="10">
        <v>2636</v>
      </c>
      <c r="F40" s="10">
        <v>11</v>
      </c>
      <c r="G40" s="11">
        <v>0</v>
      </c>
      <c r="H40" s="10">
        <v>11</v>
      </c>
      <c r="I40" s="10">
        <v>11</v>
      </c>
      <c r="J40" s="10">
        <v>0</v>
      </c>
      <c r="K40" s="10">
        <v>0</v>
      </c>
      <c r="L40" s="10">
        <v>10</v>
      </c>
      <c r="M40" s="10">
        <v>10</v>
      </c>
      <c r="N40" s="10">
        <v>5</v>
      </c>
      <c r="O40" s="10">
        <v>5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28">
        <v>281400</v>
      </c>
      <c r="B41" s="28" t="s">
        <v>145</v>
      </c>
      <c r="C41" s="30">
        <f>SUM(C42:C53)</f>
        <v>114541</v>
      </c>
      <c r="D41" s="30">
        <f aca="true" t="shared" si="6" ref="D41:T41">SUM(D42:D53)</f>
        <v>88038</v>
      </c>
      <c r="E41" s="30">
        <f t="shared" si="6"/>
        <v>87686</v>
      </c>
      <c r="F41" s="30">
        <f t="shared" si="6"/>
        <v>352</v>
      </c>
      <c r="G41" s="8">
        <f t="shared" si="6"/>
        <v>1</v>
      </c>
      <c r="H41" s="30">
        <f t="shared" si="6"/>
        <v>351</v>
      </c>
      <c r="I41" s="30">
        <f t="shared" si="6"/>
        <v>323</v>
      </c>
      <c r="J41" s="30">
        <f t="shared" si="6"/>
        <v>13</v>
      </c>
      <c r="K41" s="30">
        <f t="shared" si="6"/>
        <v>15</v>
      </c>
      <c r="L41" s="30">
        <f t="shared" si="6"/>
        <v>326</v>
      </c>
      <c r="M41" s="30">
        <f t="shared" si="6"/>
        <v>326</v>
      </c>
      <c r="N41" s="30">
        <f t="shared" si="6"/>
        <v>234</v>
      </c>
      <c r="O41" s="30">
        <f t="shared" si="6"/>
        <v>77</v>
      </c>
      <c r="P41" s="30">
        <f t="shared" si="6"/>
        <v>15</v>
      </c>
      <c r="Q41" s="30">
        <f t="shared" si="6"/>
        <v>0</v>
      </c>
      <c r="R41" s="30">
        <f t="shared" si="6"/>
        <v>0</v>
      </c>
      <c r="S41" s="30">
        <f t="shared" si="6"/>
        <v>0</v>
      </c>
      <c r="T41" s="30">
        <f t="shared" si="6"/>
        <v>0</v>
      </c>
    </row>
    <row r="42" spans="1:20" ht="12.75">
      <c r="A42" s="19" t="s">
        <v>79</v>
      </c>
      <c r="B42" s="9" t="s">
        <v>80</v>
      </c>
      <c r="C42" s="10">
        <v>16215</v>
      </c>
      <c r="D42" s="10">
        <v>12519</v>
      </c>
      <c r="E42" s="10">
        <v>12481</v>
      </c>
      <c r="F42" s="10">
        <v>38</v>
      </c>
      <c r="G42" s="11">
        <v>0</v>
      </c>
      <c r="H42" s="10">
        <v>38</v>
      </c>
      <c r="I42" s="10">
        <v>33</v>
      </c>
      <c r="J42" s="10">
        <v>2</v>
      </c>
      <c r="K42" s="10">
        <v>3</v>
      </c>
      <c r="L42" s="10">
        <v>42</v>
      </c>
      <c r="M42" s="10">
        <v>42</v>
      </c>
      <c r="N42" s="10">
        <v>27</v>
      </c>
      <c r="O42" s="10">
        <v>12</v>
      </c>
      <c r="P42" s="10">
        <v>3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9" t="s">
        <v>81</v>
      </c>
      <c r="B43" s="9" t="s">
        <v>82</v>
      </c>
      <c r="C43" s="10">
        <v>19594</v>
      </c>
      <c r="D43" s="10">
        <v>15272</v>
      </c>
      <c r="E43" s="10">
        <v>15249</v>
      </c>
      <c r="F43" s="10">
        <v>23</v>
      </c>
      <c r="G43" s="11">
        <v>0</v>
      </c>
      <c r="H43" s="10">
        <v>23</v>
      </c>
      <c r="I43" s="10">
        <v>20</v>
      </c>
      <c r="J43" s="10">
        <v>1</v>
      </c>
      <c r="K43" s="10">
        <v>2</v>
      </c>
      <c r="L43" s="10">
        <v>34</v>
      </c>
      <c r="M43" s="10">
        <v>34</v>
      </c>
      <c r="N43" s="10">
        <v>16</v>
      </c>
      <c r="O43" s="10">
        <v>16</v>
      </c>
      <c r="P43" s="10">
        <v>2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9" t="s">
        <v>83</v>
      </c>
      <c r="B44" s="9" t="s">
        <v>84</v>
      </c>
      <c r="C44" s="10">
        <v>16359</v>
      </c>
      <c r="D44" s="10">
        <v>12734</v>
      </c>
      <c r="E44" s="10">
        <v>12721</v>
      </c>
      <c r="F44" s="10">
        <v>13</v>
      </c>
      <c r="G44" s="11">
        <v>0</v>
      </c>
      <c r="H44" s="10">
        <v>13</v>
      </c>
      <c r="I44" s="10">
        <v>10</v>
      </c>
      <c r="J44" s="10">
        <v>2</v>
      </c>
      <c r="K44" s="10">
        <v>1</v>
      </c>
      <c r="L44" s="10">
        <v>35</v>
      </c>
      <c r="M44" s="10">
        <v>35</v>
      </c>
      <c r="N44" s="10">
        <v>27</v>
      </c>
      <c r="O44" s="10">
        <v>7</v>
      </c>
      <c r="P44" s="10">
        <v>1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9" t="s">
        <v>85</v>
      </c>
      <c r="B45" s="9" t="s">
        <v>86</v>
      </c>
      <c r="C45" s="10">
        <v>8728</v>
      </c>
      <c r="D45" s="10">
        <v>6701</v>
      </c>
      <c r="E45" s="10">
        <v>6650</v>
      </c>
      <c r="F45" s="10">
        <v>51</v>
      </c>
      <c r="G45" s="11">
        <v>0</v>
      </c>
      <c r="H45" s="10">
        <v>51</v>
      </c>
      <c r="I45" s="10">
        <v>49</v>
      </c>
      <c r="J45" s="10">
        <v>1</v>
      </c>
      <c r="K45" s="10">
        <v>1</v>
      </c>
      <c r="L45" s="10">
        <v>16</v>
      </c>
      <c r="M45" s="10">
        <v>16</v>
      </c>
      <c r="N45" s="10">
        <v>11</v>
      </c>
      <c r="O45" s="10">
        <v>4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9" t="s">
        <v>87</v>
      </c>
      <c r="B46" s="9" t="s">
        <v>88</v>
      </c>
      <c r="C46" s="10">
        <v>5305</v>
      </c>
      <c r="D46" s="10">
        <v>4092</v>
      </c>
      <c r="E46" s="10">
        <v>4040</v>
      </c>
      <c r="F46" s="10">
        <v>52</v>
      </c>
      <c r="G46" s="11">
        <v>0</v>
      </c>
      <c r="H46" s="10">
        <v>52</v>
      </c>
      <c r="I46" s="10">
        <v>48</v>
      </c>
      <c r="J46" s="10">
        <v>1</v>
      </c>
      <c r="K46" s="10">
        <v>3</v>
      </c>
      <c r="L46" s="10">
        <v>43</v>
      </c>
      <c r="M46" s="10">
        <v>43</v>
      </c>
      <c r="N46" s="10">
        <v>35</v>
      </c>
      <c r="O46" s="10">
        <v>5</v>
      </c>
      <c r="P46" s="10">
        <v>3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19" t="s">
        <v>89</v>
      </c>
      <c r="B47" s="9" t="s">
        <v>90</v>
      </c>
      <c r="C47" s="10">
        <v>8337</v>
      </c>
      <c r="D47" s="10">
        <v>6310</v>
      </c>
      <c r="E47" s="10">
        <v>6301</v>
      </c>
      <c r="F47" s="10">
        <v>9</v>
      </c>
      <c r="G47" s="11">
        <v>0</v>
      </c>
      <c r="H47" s="10">
        <v>9</v>
      </c>
      <c r="I47" s="10">
        <v>9</v>
      </c>
      <c r="J47" s="10">
        <v>0</v>
      </c>
      <c r="K47" s="10">
        <v>0</v>
      </c>
      <c r="L47" s="10">
        <v>40</v>
      </c>
      <c r="M47" s="10">
        <v>40</v>
      </c>
      <c r="N47" s="10">
        <v>29</v>
      </c>
      <c r="O47" s="10">
        <v>11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19" t="s">
        <v>91</v>
      </c>
      <c r="B48" s="9" t="s">
        <v>92</v>
      </c>
      <c r="C48" s="10">
        <v>5639</v>
      </c>
      <c r="D48" s="10">
        <v>4226</v>
      </c>
      <c r="E48" s="10">
        <v>4200</v>
      </c>
      <c r="F48" s="10">
        <v>26</v>
      </c>
      <c r="G48" s="11">
        <v>0</v>
      </c>
      <c r="H48" s="10">
        <v>26</v>
      </c>
      <c r="I48" s="10">
        <v>26</v>
      </c>
      <c r="J48" s="10">
        <v>0</v>
      </c>
      <c r="K48" s="10">
        <v>0</v>
      </c>
      <c r="L48" s="10">
        <v>7</v>
      </c>
      <c r="M48" s="10">
        <v>7</v>
      </c>
      <c r="N48" s="10">
        <v>4</v>
      </c>
      <c r="O48" s="10">
        <v>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19" t="s">
        <v>93</v>
      </c>
      <c r="B49" s="9" t="s">
        <v>94</v>
      </c>
      <c r="C49" s="10">
        <v>3780</v>
      </c>
      <c r="D49" s="10">
        <v>2838</v>
      </c>
      <c r="E49" s="10">
        <v>2830</v>
      </c>
      <c r="F49" s="10">
        <v>8</v>
      </c>
      <c r="G49" s="11">
        <v>0</v>
      </c>
      <c r="H49" s="10">
        <v>8</v>
      </c>
      <c r="I49" s="10">
        <v>8</v>
      </c>
      <c r="J49" s="10">
        <v>0</v>
      </c>
      <c r="K49" s="10">
        <v>0</v>
      </c>
      <c r="L49" s="10">
        <v>4</v>
      </c>
      <c r="M49" s="10">
        <v>4</v>
      </c>
      <c r="N49" s="10">
        <v>1</v>
      </c>
      <c r="O49" s="10">
        <v>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19" t="s">
        <v>95</v>
      </c>
      <c r="B50" s="9" t="s">
        <v>96</v>
      </c>
      <c r="C50" s="10">
        <v>13829</v>
      </c>
      <c r="D50" s="10">
        <v>10539</v>
      </c>
      <c r="E50" s="10">
        <v>10520</v>
      </c>
      <c r="F50" s="10">
        <v>19</v>
      </c>
      <c r="G50" s="11">
        <v>0</v>
      </c>
      <c r="H50" s="10">
        <v>19</v>
      </c>
      <c r="I50" s="10">
        <v>19</v>
      </c>
      <c r="J50" s="10">
        <v>0</v>
      </c>
      <c r="K50" s="10">
        <v>0</v>
      </c>
      <c r="L50" s="10">
        <v>77</v>
      </c>
      <c r="M50" s="10">
        <v>77</v>
      </c>
      <c r="N50" s="10">
        <v>70</v>
      </c>
      <c r="O50" s="10">
        <v>7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19" t="s">
        <v>97</v>
      </c>
      <c r="B51" s="9" t="s">
        <v>98</v>
      </c>
      <c r="C51" s="10">
        <v>7542</v>
      </c>
      <c r="D51" s="10">
        <v>5758</v>
      </c>
      <c r="E51" s="10">
        <v>5698</v>
      </c>
      <c r="F51" s="10">
        <v>60</v>
      </c>
      <c r="G51" s="11">
        <v>1</v>
      </c>
      <c r="H51" s="10">
        <v>59</v>
      </c>
      <c r="I51" s="10">
        <v>50</v>
      </c>
      <c r="J51" s="10">
        <v>6</v>
      </c>
      <c r="K51" s="10">
        <v>3</v>
      </c>
      <c r="L51" s="10">
        <v>15</v>
      </c>
      <c r="M51" s="10">
        <v>15</v>
      </c>
      <c r="N51" s="10">
        <v>7</v>
      </c>
      <c r="O51" s="10">
        <v>5</v>
      </c>
      <c r="P51" s="10">
        <v>3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19" t="s">
        <v>99</v>
      </c>
      <c r="B52" s="9" t="s">
        <v>100</v>
      </c>
      <c r="C52" s="10">
        <v>4898</v>
      </c>
      <c r="D52" s="10">
        <v>3859</v>
      </c>
      <c r="E52" s="10">
        <v>3821</v>
      </c>
      <c r="F52" s="10">
        <v>38</v>
      </c>
      <c r="G52" s="11">
        <v>0</v>
      </c>
      <c r="H52" s="10">
        <v>38</v>
      </c>
      <c r="I52" s="10">
        <v>36</v>
      </c>
      <c r="J52" s="10">
        <v>0</v>
      </c>
      <c r="K52" s="10">
        <v>2</v>
      </c>
      <c r="L52" s="10">
        <v>7</v>
      </c>
      <c r="M52" s="10">
        <v>7</v>
      </c>
      <c r="N52" s="10">
        <v>3</v>
      </c>
      <c r="O52" s="10">
        <v>2</v>
      </c>
      <c r="P52" s="10">
        <v>2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19" t="s">
        <v>101</v>
      </c>
      <c r="B53" s="9" t="s">
        <v>102</v>
      </c>
      <c r="C53" s="10">
        <v>4315</v>
      </c>
      <c r="D53" s="10">
        <v>3190</v>
      </c>
      <c r="E53" s="10">
        <v>3175</v>
      </c>
      <c r="F53" s="10">
        <v>15</v>
      </c>
      <c r="G53" s="11">
        <v>0</v>
      </c>
      <c r="H53" s="10">
        <v>15</v>
      </c>
      <c r="I53" s="10">
        <v>15</v>
      </c>
      <c r="J53" s="10">
        <v>0</v>
      </c>
      <c r="K53" s="10">
        <v>0</v>
      </c>
      <c r="L53" s="10">
        <v>6</v>
      </c>
      <c r="M53" s="10">
        <v>6</v>
      </c>
      <c r="N53" s="10">
        <v>4</v>
      </c>
      <c r="O53" s="10">
        <v>2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2.75">
      <c r="A54" s="28">
        <v>281600</v>
      </c>
      <c r="B54" s="28" t="s">
        <v>144</v>
      </c>
      <c r="C54" s="30">
        <f>SUM(C55:C58)</f>
        <v>59886</v>
      </c>
      <c r="D54" s="30">
        <f aca="true" t="shared" si="7" ref="D54:T54">SUM(D55:D58)</f>
        <v>44891</v>
      </c>
      <c r="E54" s="30">
        <f t="shared" si="7"/>
        <v>44810</v>
      </c>
      <c r="F54" s="30">
        <f t="shared" si="7"/>
        <v>81</v>
      </c>
      <c r="G54" s="8">
        <f t="shared" si="7"/>
        <v>0</v>
      </c>
      <c r="H54" s="30">
        <f t="shared" si="7"/>
        <v>81</v>
      </c>
      <c r="I54" s="30">
        <f t="shared" si="7"/>
        <v>73</v>
      </c>
      <c r="J54" s="30">
        <f t="shared" si="7"/>
        <v>7</v>
      </c>
      <c r="K54" s="30">
        <f t="shared" si="7"/>
        <v>1</v>
      </c>
      <c r="L54" s="30">
        <f t="shared" si="7"/>
        <v>135</v>
      </c>
      <c r="M54" s="30">
        <f t="shared" si="7"/>
        <v>135</v>
      </c>
      <c r="N54" s="30">
        <f t="shared" si="7"/>
        <v>53</v>
      </c>
      <c r="O54" s="30">
        <f t="shared" si="7"/>
        <v>81</v>
      </c>
      <c r="P54" s="30">
        <f t="shared" si="7"/>
        <v>1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</row>
    <row r="55" spans="1:20" ht="12.75">
      <c r="A55" s="19" t="s">
        <v>103</v>
      </c>
      <c r="B55" s="9" t="s">
        <v>104</v>
      </c>
      <c r="C55" s="10">
        <v>12944</v>
      </c>
      <c r="D55" s="10">
        <v>9354</v>
      </c>
      <c r="E55" s="10">
        <v>9351</v>
      </c>
      <c r="F55" s="10">
        <v>3</v>
      </c>
      <c r="G55" s="11">
        <v>0</v>
      </c>
      <c r="H55" s="10">
        <v>3</v>
      </c>
      <c r="I55" s="10">
        <v>3</v>
      </c>
      <c r="J55" s="10">
        <v>0</v>
      </c>
      <c r="K55" s="10">
        <v>0</v>
      </c>
      <c r="L55" s="10">
        <v>36</v>
      </c>
      <c r="M55" s="10">
        <v>36</v>
      </c>
      <c r="N55" s="10">
        <v>22</v>
      </c>
      <c r="O55" s="10">
        <v>14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ht="12.75">
      <c r="A56" s="19" t="s">
        <v>105</v>
      </c>
      <c r="B56" s="9" t="s">
        <v>106</v>
      </c>
      <c r="C56" s="10">
        <v>10003</v>
      </c>
      <c r="D56" s="10">
        <v>7585</v>
      </c>
      <c r="E56" s="10">
        <v>7563</v>
      </c>
      <c r="F56" s="10">
        <v>22</v>
      </c>
      <c r="G56" s="11">
        <v>0</v>
      </c>
      <c r="H56" s="10">
        <v>22</v>
      </c>
      <c r="I56" s="10">
        <v>20</v>
      </c>
      <c r="J56" s="10">
        <v>1</v>
      </c>
      <c r="K56" s="10">
        <v>1</v>
      </c>
      <c r="L56" s="10">
        <v>14</v>
      </c>
      <c r="M56" s="10">
        <v>14</v>
      </c>
      <c r="N56" s="10">
        <v>7</v>
      </c>
      <c r="O56" s="10">
        <v>6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</row>
    <row r="57" spans="1:20" ht="12.75">
      <c r="A57" s="19" t="s">
        <v>107</v>
      </c>
      <c r="B57" s="9" t="s">
        <v>108</v>
      </c>
      <c r="C57" s="10">
        <v>27988</v>
      </c>
      <c r="D57" s="10">
        <v>21099</v>
      </c>
      <c r="E57" s="10">
        <v>21070</v>
      </c>
      <c r="F57" s="10">
        <v>29</v>
      </c>
      <c r="G57" s="11">
        <v>0</v>
      </c>
      <c r="H57" s="10">
        <v>29</v>
      </c>
      <c r="I57" s="10">
        <v>23</v>
      </c>
      <c r="J57" s="10">
        <v>6</v>
      </c>
      <c r="K57" s="10">
        <v>0</v>
      </c>
      <c r="L57" s="10">
        <v>57</v>
      </c>
      <c r="M57" s="10">
        <v>57</v>
      </c>
      <c r="N57" s="10">
        <v>23</v>
      </c>
      <c r="O57" s="10">
        <v>34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12.75">
      <c r="A58" s="19" t="s">
        <v>109</v>
      </c>
      <c r="B58" s="9" t="s">
        <v>110</v>
      </c>
      <c r="C58" s="10">
        <v>8951</v>
      </c>
      <c r="D58" s="10">
        <v>6853</v>
      </c>
      <c r="E58" s="10">
        <v>6826</v>
      </c>
      <c r="F58" s="10">
        <v>27</v>
      </c>
      <c r="G58" s="11">
        <v>0</v>
      </c>
      <c r="H58" s="10">
        <v>27</v>
      </c>
      <c r="I58" s="10">
        <v>27</v>
      </c>
      <c r="J58" s="10">
        <v>0</v>
      </c>
      <c r="K58" s="10">
        <v>0</v>
      </c>
      <c r="L58" s="10">
        <v>28</v>
      </c>
      <c r="M58" s="10">
        <v>28</v>
      </c>
      <c r="N58" s="10">
        <v>1</v>
      </c>
      <c r="O58" s="10">
        <v>27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12.75">
      <c r="A59" s="28">
        <v>281700</v>
      </c>
      <c r="B59" s="28" t="s">
        <v>143</v>
      </c>
      <c r="C59" s="30">
        <f>SUM(C60:C67)</f>
        <v>72223</v>
      </c>
      <c r="D59" s="30">
        <f aca="true" t="shared" si="8" ref="D59:T59">SUM(D60:D67)</f>
        <v>54817</v>
      </c>
      <c r="E59" s="30">
        <f t="shared" si="8"/>
        <v>54664</v>
      </c>
      <c r="F59" s="30">
        <f t="shared" si="8"/>
        <v>153</v>
      </c>
      <c r="G59" s="8">
        <f t="shared" si="8"/>
        <v>0</v>
      </c>
      <c r="H59" s="30">
        <f t="shared" si="8"/>
        <v>153</v>
      </c>
      <c r="I59" s="30">
        <f t="shared" si="8"/>
        <v>144</v>
      </c>
      <c r="J59" s="30">
        <f t="shared" si="8"/>
        <v>8</v>
      </c>
      <c r="K59" s="30">
        <f t="shared" si="8"/>
        <v>1</v>
      </c>
      <c r="L59" s="30">
        <f t="shared" si="8"/>
        <v>191</v>
      </c>
      <c r="M59" s="30">
        <f t="shared" si="8"/>
        <v>191</v>
      </c>
      <c r="N59" s="30">
        <f t="shared" si="8"/>
        <v>110</v>
      </c>
      <c r="O59" s="30">
        <f t="shared" si="8"/>
        <v>80</v>
      </c>
      <c r="P59" s="30">
        <f t="shared" si="8"/>
        <v>1</v>
      </c>
      <c r="Q59" s="30">
        <f t="shared" si="8"/>
        <v>0</v>
      </c>
      <c r="R59" s="30">
        <f t="shared" si="8"/>
        <v>0</v>
      </c>
      <c r="S59" s="30">
        <f t="shared" si="8"/>
        <v>0</v>
      </c>
      <c r="T59" s="30">
        <f t="shared" si="8"/>
        <v>0</v>
      </c>
    </row>
    <row r="60" spans="1:20" ht="12.75">
      <c r="A60" s="19" t="s">
        <v>111</v>
      </c>
      <c r="B60" s="9" t="s">
        <v>112</v>
      </c>
      <c r="C60" s="10">
        <v>26277</v>
      </c>
      <c r="D60" s="10">
        <v>20964</v>
      </c>
      <c r="E60" s="10">
        <v>20943</v>
      </c>
      <c r="F60" s="10">
        <v>21</v>
      </c>
      <c r="G60" s="11">
        <v>0</v>
      </c>
      <c r="H60" s="10">
        <v>21</v>
      </c>
      <c r="I60" s="10">
        <v>18</v>
      </c>
      <c r="J60" s="10">
        <v>3</v>
      </c>
      <c r="K60" s="10">
        <v>0</v>
      </c>
      <c r="L60" s="10">
        <v>103</v>
      </c>
      <c r="M60" s="10">
        <v>103</v>
      </c>
      <c r="N60" s="10">
        <v>68</v>
      </c>
      <c r="O60" s="10">
        <v>35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2.75">
      <c r="A61" s="19" t="s">
        <v>113</v>
      </c>
      <c r="B61" s="9" t="s">
        <v>114</v>
      </c>
      <c r="C61" s="10">
        <v>7255</v>
      </c>
      <c r="D61" s="10">
        <v>5409</v>
      </c>
      <c r="E61" s="10">
        <v>5368</v>
      </c>
      <c r="F61" s="10">
        <v>41</v>
      </c>
      <c r="G61" s="11">
        <v>0</v>
      </c>
      <c r="H61" s="10">
        <v>41</v>
      </c>
      <c r="I61" s="10">
        <v>41</v>
      </c>
      <c r="J61" s="10">
        <v>0</v>
      </c>
      <c r="K61" s="10">
        <v>0</v>
      </c>
      <c r="L61" s="10">
        <v>8</v>
      </c>
      <c r="M61" s="10">
        <v>8</v>
      </c>
      <c r="N61" s="10">
        <v>3</v>
      </c>
      <c r="O61" s="10">
        <v>5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2.75">
      <c r="A62" s="19" t="s">
        <v>115</v>
      </c>
      <c r="B62" s="9" t="s">
        <v>116</v>
      </c>
      <c r="C62" s="10">
        <v>3767</v>
      </c>
      <c r="D62" s="10">
        <v>2819</v>
      </c>
      <c r="E62" s="10">
        <v>2811</v>
      </c>
      <c r="F62" s="10">
        <v>8</v>
      </c>
      <c r="G62" s="11">
        <v>0</v>
      </c>
      <c r="H62" s="10">
        <v>8</v>
      </c>
      <c r="I62" s="10">
        <v>8</v>
      </c>
      <c r="J62" s="10">
        <v>0</v>
      </c>
      <c r="K62" s="10">
        <v>0</v>
      </c>
      <c r="L62" s="10">
        <v>5</v>
      </c>
      <c r="M62" s="10">
        <v>5</v>
      </c>
      <c r="N62" s="10">
        <v>3</v>
      </c>
      <c r="O62" s="10">
        <v>2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2.75">
      <c r="A63" s="19" t="s">
        <v>117</v>
      </c>
      <c r="B63" s="9" t="s">
        <v>118</v>
      </c>
      <c r="C63" s="10">
        <v>5285</v>
      </c>
      <c r="D63" s="10">
        <v>3975</v>
      </c>
      <c r="E63" s="10">
        <v>3927</v>
      </c>
      <c r="F63" s="10">
        <v>48</v>
      </c>
      <c r="G63" s="11">
        <v>0</v>
      </c>
      <c r="H63" s="10">
        <v>48</v>
      </c>
      <c r="I63" s="10">
        <v>46</v>
      </c>
      <c r="J63" s="10">
        <v>1</v>
      </c>
      <c r="K63" s="10">
        <v>1</v>
      </c>
      <c r="L63" s="10">
        <v>11</v>
      </c>
      <c r="M63" s="10">
        <v>11</v>
      </c>
      <c r="N63" s="10">
        <v>5</v>
      </c>
      <c r="O63" s="10">
        <v>5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</row>
    <row r="64" spans="1:20" ht="12.75">
      <c r="A64" s="19" t="s">
        <v>119</v>
      </c>
      <c r="B64" s="9" t="s">
        <v>120</v>
      </c>
      <c r="C64" s="10">
        <v>6042</v>
      </c>
      <c r="D64" s="10">
        <v>4271</v>
      </c>
      <c r="E64" s="10">
        <v>4259</v>
      </c>
      <c r="F64" s="10">
        <v>12</v>
      </c>
      <c r="G64" s="11">
        <v>0</v>
      </c>
      <c r="H64" s="10">
        <v>12</v>
      </c>
      <c r="I64" s="10">
        <v>12</v>
      </c>
      <c r="J64" s="10">
        <v>0</v>
      </c>
      <c r="K64" s="10">
        <v>0</v>
      </c>
      <c r="L64" s="10">
        <v>17</v>
      </c>
      <c r="M64" s="10">
        <v>17</v>
      </c>
      <c r="N64" s="10">
        <v>3</v>
      </c>
      <c r="O64" s="10">
        <v>14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ht="12.75">
      <c r="A65" s="19" t="s">
        <v>121</v>
      </c>
      <c r="B65" s="9" t="s">
        <v>122</v>
      </c>
      <c r="C65" s="10">
        <v>10558</v>
      </c>
      <c r="D65" s="10">
        <v>7731</v>
      </c>
      <c r="E65" s="10">
        <v>7724</v>
      </c>
      <c r="F65" s="10">
        <v>7</v>
      </c>
      <c r="G65" s="11">
        <v>0</v>
      </c>
      <c r="H65" s="10">
        <v>7</v>
      </c>
      <c r="I65" s="10">
        <v>6</v>
      </c>
      <c r="J65" s="10">
        <v>1</v>
      </c>
      <c r="K65" s="10">
        <v>0</v>
      </c>
      <c r="L65" s="10">
        <v>19</v>
      </c>
      <c r="M65" s="10">
        <v>19</v>
      </c>
      <c r="N65" s="10">
        <v>12</v>
      </c>
      <c r="O65" s="10">
        <v>7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12.75">
      <c r="A66" s="19" t="s">
        <v>123</v>
      </c>
      <c r="B66" s="9" t="s">
        <v>76</v>
      </c>
      <c r="C66" s="10">
        <v>6279</v>
      </c>
      <c r="D66" s="10">
        <v>4735</v>
      </c>
      <c r="E66" s="10">
        <v>4729</v>
      </c>
      <c r="F66" s="10">
        <v>6</v>
      </c>
      <c r="G66" s="11">
        <v>0</v>
      </c>
      <c r="H66" s="10">
        <v>6</v>
      </c>
      <c r="I66" s="10">
        <v>5</v>
      </c>
      <c r="J66" s="10">
        <v>1</v>
      </c>
      <c r="K66" s="10">
        <v>0</v>
      </c>
      <c r="L66" s="10">
        <v>17</v>
      </c>
      <c r="M66" s="10">
        <v>17</v>
      </c>
      <c r="N66" s="10">
        <v>8</v>
      </c>
      <c r="O66" s="10">
        <v>9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ht="12.75">
      <c r="A67" s="19" t="s">
        <v>124</v>
      </c>
      <c r="B67" s="9" t="s">
        <v>125</v>
      </c>
      <c r="C67" s="10">
        <v>6760</v>
      </c>
      <c r="D67" s="10">
        <v>4913</v>
      </c>
      <c r="E67" s="10">
        <v>4903</v>
      </c>
      <c r="F67" s="10">
        <v>10</v>
      </c>
      <c r="G67" s="11">
        <v>0</v>
      </c>
      <c r="H67" s="10">
        <v>10</v>
      </c>
      <c r="I67" s="10">
        <v>8</v>
      </c>
      <c r="J67" s="10">
        <v>2</v>
      </c>
      <c r="K67" s="10">
        <v>0</v>
      </c>
      <c r="L67" s="10">
        <v>11</v>
      </c>
      <c r="M67" s="10">
        <v>11</v>
      </c>
      <c r="N67" s="10">
        <v>8</v>
      </c>
      <c r="O67" s="10">
        <v>3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ht="12.75">
      <c r="A68" s="28">
        <v>281800</v>
      </c>
      <c r="B68" s="29" t="s">
        <v>142</v>
      </c>
      <c r="C68" s="30">
        <f>SUM(C69:C71)</f>
        <v>28277</v>
      </c>
      <c r="D68" s="30">
        <f aca="true" t="shared" si="9" ref="D68:T68">SUM(D69:D71)</f>
        <v>21489</v>
      </c>
      <c r="E68" s="30">
        <f t="shared" si="9"/>
        <v>21457</v>
      </c>
      <c r="F68" s="30">
        <f t="shared" si="9"/>
        <v>32</v>
      </c>
      <c r="G68" s="8">
        <f t="shared" si="9"/>
        <v>0</v>
      </c>
      <c r="H68" s="30">
        <f t="shared" si="9"/>
        <v>32</v>
      </c>
      <c r="I68" s="30">
        <f t="shared" si="9"/>
        <v>32</v>
      </c>
      <c r="J68" s="30">
        <f t="shared" si="9"/>
        <v>0</v>
      </c>
      <c r="K68" s="30">
        <f t="shared" si="9"/>
        <v>0</v>
      </c>
      <c r="L68" s="30">
        <f t="shared" si="9"/>
        <v>52</v>
      </c>
      <c r="M68" s="30">
        <f t="shared" si="9"/>
        <v>52</v>
      </c>
      <c r="N68" s="30">
        <f t="shared" si="9"/>
        <v>26</v>
      </c>
      <c r="O68" s="30">
        <f t="shared" si="9"/>
        <v>26</v>
      </c>
      <c r="P68" s="30">
        <f t="shared" si="9"/>
        <v>0</v>
      </c>
      <c r="Q68" s="30">
        <f t="shared" si="9"/>
        <v>0</v>
      </c>
      <c r="R68" s="30">
        <f t="shared" si="9"/>
        <v>0</v>
      </c>
      <c r="S68" s="30">
        <f t="shared" si="9"/>
        <v>0</v>
      </c>
      <c r="T68" s="30">
        <f t="shared" si="9"/>
        <v>0</v>
      </c>
    </row>
    <row r="69" spans="1:20" ht="12.75">
      <c r="A69" s="19" t="s">
        <v>126</v>
      </c>
      <c r="B69" s="9" t="s">
        <v>127</v>
      </c>
      <c r="C69" s="10">
        <v>4357</v>
      </c>
      <c r="D69" s="10">
        <v>3368</v>
      </c>
      <c r="E69" s="10">
        <v>3359</v>
      </c>
      <c r="F69" s="10">
        <v>9</v>
      </c>
      <c r="G69" s="11">
        <v>0</v>
      </c>
      <c r="H69" s="10">
        <v>9</v>
      </c>
      <c r="I69" s="10">
        <v>9</v>
      </c>
      <c r="J69" s="10">
        <v>0</v>
      </c>
      <c r="K69" s="10">
        <v>0</v>
      </c>
      <c r="L69" s="10">
        <v>13</v>
      </c>
      <c r="M69" s="10">
        <v>13</v>
      </c>
      <c r="N69" s="10">
        <v>7</v>
      </c>
      <c r="O69" s="10">
        <v>6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ht="12.75">
      <c r="A70" s="19" t="s">
        <v>128</v>
      </c>
      <c r="B70" s="9" t="s">
        <v>129</v>
      </c>
      <c r="C70" s="10">
        <v>3400</v>
      </c>
      <c r="D70" s="10">
        <v>2601</v>
      </c>
      <c r="E70" s="10">
        <v>2594</v>
      </c>
      <c r="F70" s="10">
        <v>7</v>
      </c>
      <c r="G70" s="11">
        <v>0</v>
      </c>
      <c r="H70" s="10">
        <v>7</v>
      </c>
      <c r="I70" s="10">
        <v>7</v>
      </c>
      <c r="J70" s="10">
        <v>0</v>
      </c>
      <c r="K70" s="10">
        <v>0</v>
      </c>
      <c r="L70" s="10">
        <v>8</v>
      </c>
      <c r="M70" s="10">
        <v>8</v>
      </c>
      <c r="N70" s="10">
        <v>3</v>
      </c>
      <c r="O70" s="10">
        <v>5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ht="12.75">
      <c r="A71" s="20" t="s">
        <v>130</v>
      </c>
      <c r="B71" s="12" t="s">
        <v>131</v>
      </c>
      <c r="C71" s="13">
        <v>20520</v>
      </c>
      <c r="D71" s="13">
        <v>15520</v>
      </c>
      <c r="E71" s="13">
        <v>15504</v>
      </c>
      <c r="F71" s="13">
        <v>16</v>
      </c>
      <c r="G71" s="14">
        <v>0</v>
      </c>
      <c r="H71" s="13">
        <v>16</v>
      </c>
      <c r="I71" s="13">
        <v>16</v>
      </c>
      <c r="J71" s="13">
        <v>0</v>
      </c>
      <c r="K71" s="13">
        <v>0</v>
      </c>
      <c r="L71" s="13">
        <v>31</v>
      </c>
      <c r="M71" s="13">
        <v>31</v>
      </c>
      <c r="N71" s="13">
        <v>16</v>
      </c>
      <c r="O71" s="13">
        <v>15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</row>
    <row r="72" spans="1:20" s="3" customFormat="1" ht="12.75">
      <c r="A72" s="28">
        <v>281900</v>
      </c>
      <c r="B72" s="29" t="s">
        <v>141</v>
      </c>
      <c r="C72" s="30">
        <f>SUM(C73:C75)</f>
        <v>24861</v>
      </c>
      <c r="D72" s="30">
        <f aca="true" t="shared" si="10" ref="D72:T72">SUM(D73:D75)</f>
        <v>19637</v>
      </c>
      <c r="E72" s="30">
        <f t="shared" si="10"/>
        <v>19585</v>
      </c>
      <c r="F72" s="30">
        <f t="shared" si="10"/>
        <v>52</v>
      </c>
      <c r="G72" s="8">
        <f t="shared" si="10"/>
        <v>0</v>
      </c>
      <c r="H72" s="30">
        <f t="shared" si="10"/>
        <v>52</v>
      </c>
      <c r="I72" s="30">
        <f t="shared" si="10"/>
        <v>48</v>
      </c>
      <c r="J72" s="30">
        <f t="shared" si="10"/>
        <v>4</v>
      </c>
      <c r="K72" s="30">
        <f t="shared" si="10"/>
        <v>0</v>
      </c>
      <c r="L72" s="30">
        <f t="shared" si="10"/>
        <v>119</v>
      </c>
      <c r="M72" s="30">
        <f t="shared" si="10"/>
        <v>119</v>
      </c>
      <c r="N72" s="30">
        <f t="shared" si="10"/>
        <v>80</v>
      </c>
      <c r="O72" s="30">
        <f t="shared" si="10"/>
        <v>39</v>
      </c>
      <c r="P72" s="30">
        <f t="shared" si="10"/>
        <v>0</v>
      </c>
      <c r="Q72" s="30">
        <f t="shared" si="10"/>
        <v>0</v>
      </c>
      <c r="R72" s="30">
        <f t="shared" si="10"/>
        <v>0</v>
      </c>
      <c r="S72" s="30">
        <f t="shared" si="10"/>
        <v>0</v>
      </c>
      <c r="T72" s="30">
        <f t="shared" si="10"/>
        <v>0</v>
      </c>
    </row>
    <row r="73" spans="1:188" ht="12.75">
      <c r="A73" s="21" t="s">
        <v>132</v>
      </c>
      <c r="B73" s="15" t="s">
        <v>133</v>
      </c>
      <c r="C73" s="16">
        <v>3357</v>
      </c>
      <c r="D73" s="16">
        <v>2550</v>
      </c>
      <c r="E73" s="16">
        <v>2546</v>
      </c>
      <c r="F73" s="16">
        <v>4</v>
      </c>
      <c r="G73" s="17">
        <v>0</v>
      </c>
      <c r="H73" s="16">
        <v>4</v>
      </c>
      <c r="I73" s="16">
        <v>4</v>
      </c>
      <c r="J73" s="16">
        <v>0</v>
      </c>
      <c r="K73" s="16">
        <v>0</v>
      </c>
      <c r="L73" s="16">
        <v>15</v>
      </c>
      <c r="M73" s="16">
        <v>15</v>
      </c>
      <c r="N73" s="16">
        <v>6</v>
      </c>
      <c r="O73" s="16">
        <v>9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ht="12.75">
      <c r="A74" s="19" t="s">
        <v>134</v>
      </c>
      <c r="B74" s="9" t="s">
        <v>135</v>
      </c>
      <c r="C74" s="10">
        <v>3592</v>
      </c>
      <c r="D74" s="10">
        <v>2837</v>
      </c>
      <c r="E74" s="10">
        <v>2821</v>
      </c>
      <c r="F74" s="10">
        <v>16</v>
      </c>
      <c r="G74" s="11">
        <v>0</v>
      </c>
      <c r="H74" s="10">
        <v>16</v>
      </c>
      <c r="I74" s="10">
        <v>15</v>
      </c>
      <c r="J74" s="10">
        <v>1</v>
      </c>
      <c r="K74" s="10">
        <v>0</v>
      </c>
      <c r="L74" s="10">
        <v>4</v>
      </c>
      <c r="M74" s="10">
        <v>4</v>
      </c>
      <c r="N74" s="10">
        <v>0</v>
      </c>
      <c r="O74" s="10">
        <v>4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ht="12.75">
      <c r="A75" s="19" t="s">
        <v>136</v>
      </c>
      <c r="B75" s="9" t="s">
        <v>137</v>
      </c>
      <c r="C75" s="10">
        <v>17912</v>
      </c>
      <c r="D75" s="10">
        <v>14250</v>
      </c>
      <c r="E75" s="10">
        <v>14218</v>
      </c>
      <c r="F75" s="10">
        <v>32</v>
      </c>
      <c r="G75" s="11">
        <v>0</v>
      </c>
      <c r="H75" s="10">
        <v>32</v>
      </c>
      <c r="I75" s="10">
        <v>29</v>
      </c>
      <c r="J75" s="10">
        <v>3</v>
      </c>
      <c r="K75" s="10">
        <v>0</v>
      </c>
      <c r="L75" s="10">
        <v>100</v>
      </c>
      <c r="M75" s="10">
        <v>100</v>
      </c>
      <c r="N75" s="10">
        <v>74</v>
      </c>
      <c r="O75" s="10">
        <v>26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20" s="2" customFormat="1" ht="12.75">
      <c r="A76" s="28" t="s">
        <v>138</v>
      </c>
      <c r="B76" s="29" t="s">
        <v>139</v>
      </c>
      <c r="C76" s="30">
        <v>163092</v>
      </c>
      <c r="D76" s="30">
        <v>133173</v>
      </c>
      <c r="E76" s="30">
        <v>133012</v>
      </c>
      <c r="F76" s="30">
        <v>161</v>
      </c>
      <c r="G76" s="8">
        <v>1</v>
      </c>
      <c r="H76" s="30">
        <v>160</v>
      </c>
      <c r="I76" s="30">
        <v>98</v>
      </c>
      <c r="J76" s="30">
        <v>46</v>
      </c>
      <c r="K76" s="30">
        <v>16</v>
      </c>
      <c r="L76" s="30">
        <v>568</v>
      </c>
      <c r="M76" s="30">
        <v>568</v>
      </c>
      <c r="N76" s="30">
        <v>214</v>
      </c>
      <c r="O76" s="30">
        <v>338</v>
      </c>
      <c r="P76" s="30">
        <v>16</v>
      </c>
      <c r="Q76" s="30">
        <v>0</v>
      </c>
      <c r="R76" s="30">
        <v>0</v>
      </c>
      <c r="S76" s="30">
        <v>0</v>
      </c>
      <c r="T76" s="30">
        <v>0</v>
      </c>
    </row>
    <row r="77" spans="1:20" s="1" customFormat="1" ht="12.75">
      <c r="A77" s="62" t="s">
        <v>150</v>
      </c>
      <c r="B77" s="62"/>
      <c r="C77" s="32">
        <f>SUM(C5,C11,C18,C25,C31,C36,C41,C54,C59,C68,C72,C76)</f>
        <v>801042</v>
      </c>
      <c r="D77" s="32">
        <f aca="true" t="shared" si="11" ref="D77:T77">SUM(D5,D11,D18,D25,D31,D36,D41,D54,D59,D68,D72,D76)</f>
        <v>621925</v>
      </c>
      <c r="E77" s="32">
        <f t="shared" si="11"/>
        <v>620655</v>
      </c>
      <c r="F77" s="32">
        <f t="shared" si="11"/>
        <v>1270</v>
      </c>
      <c r="G77" s="8">
        <f t="shared" si="11"/>
        <v>2</v>
      </c>
      <c r="H77" s="32">
        <f t="shared" si="11"/>
        <v>1268</v>
      </c>
      <c r="I77" s="32">
        <f t="shared" si="11"/>
        <v>1099</v>
      </c>
      <c r="J77" s="32">
        <f t="shared" si="11"/>
        <v>111</v>
      </c>
      <c r="K77" s="32">
        <f t="shared" si="11"/>
        <v>58</v>
      </c>
      <c r="L77" s="32">
        <f t="shared" si="11"/>
        <v>2301</v>
      </c>
      <c r="M77" s="32">
        <f t="shared" si="11"/>
        <v>2301</v>
      </c>
      <c r="N77" s="32">
        <f t="shared" si="11"/>
        <v>1193</v>
      </c>
      <c r="O77" s="32">
        <f t="shared" si="11"/>
        <v>1050</v>
      </c>
      <c r="P77" s="32">
        <f t="shared" si="11"/>
        <v>58</v>
      </c>
      <c r="Q77" s="32">
        <f t="shared" si="11"/>
        <v>0</v>
      </c>
      <c r="R77" s="32">
        <f t="shared" si="11"/>
        <v>0</v>
      </c>
      <c r="S77" s="32">
        <f t="shared" si="11"/>
        <v>0</v>
      </c>
      <c r="T77" s="32">
        <f t="shared" si="11"/>
        <v>0</v>
      </c>
    </row>
    <row r="78" spans="1:20" ht="12.75">
      <c r="A78" s="58" t="s">
        <v>151</v>
      </c>
      <c r="B78" s="58"/>
      <c r="C78" s="31">
        <v>652287</v>
      </c>
      <c r="D78" s="31">
        <v>502265</v>
      </c>
      <c r="E78" s="31">
        <v>501621</v>
      </c>
      <c r="F78" s="31">
        <v>644</v>
      </c>
      <c r="G78" s="8">
        <v>0</v>
      </c>
      <c r="H78" s="31">
        <v>644</v>
      </c>
      <c r="I78" s="31">
        <v>565</v>
      </c>
      <c r="J78" s="31">
        <v>49</v>
      </c>
      <c r="K78" s="31">
        <v>30</v>
      </c>
      <c r="L78" s="31">
        <v>1760</v>
      </c>
      <c r="M78" s="31">
        <v>1760</v>
      </c>
      <c r="N78" s="31">
        <v>1092</v>
      </c>
      <c r="O78" s="31">
        <v>638</v>
      </c>
      <c r="P78" s="31">
        <v>30</v>
      </c>
      <c r="Q78" s="31">
        <v>0</v>
      </c>
      <c r="R78" s="31">
        <v>0</v>
      </c>
      <c r="S78" s="31">
        <v>0</v>
      </c>
      <c r="T78" s="31">
        <v>0</v>
      </c>
    </row>
    <row r="79" spans="1:20" s="1" customFormat="1" ht="12.75">
      <c r="A79" s="59" t="s">
        <v>152</v>
      </c>
      <c r="B79" s="59"/>
      <c r="C79" s="18">
        <f>SUM(C78,C77)</f>
        <v>1453329</v>
      </c>
      <c r="D79" s="18">
        <f aca="true" t="shared" si="12" ref="D79:T79">SUM(D78,D77)</f>
        <v>1124190</v>
      </c>
      <c r="E79" s="18">
        <f t="shared" si="12"/>
        <v>1122276</v>
      </c>
      <c r="F79" s="18">
        <f t="shared" si="12"/>
        <v>1914</v>
      </c>
      <c r="G79" s="8">
        <f t="shared" si="12"/>
        <v>2</v>
      </c>
      <c r="H79" s="18">
        <f t="shared" si="12"/>
        <v>1912</v>
      </c>
      <c r="I79" s="18">
        <f t="shared" si="12"/>
        <v>1664</v>
      </c>
      <c r="J79" s="18">
        <f t="shared" si="12"/>
        <v>160</v>
      </c>
      <c r="K79" s="18">
        <f t="shared" si="12"/>
        <v>88</v>
      </c>
      <c r="L79" s="18">
        <f t="shared" si="12"/>
        <v>4061</v>
      </c>
      <c r="M79" s="18">
        <f t="shared" si="12"/>
        <v>4061</v>
      </c>
      <c r="N79" s="18">
        <f t="shared" si="12"/>
        <v>2285</v>
      </c>
      <c r="O79" s="18">
        <f t="shared" si="12"/>
        <v>1688</v>
      </c>
      <c r="P79" s="18">
        <f t="shared" si="12"/>
        <v>88</v>
      </c>
      <c r="Q79" s="18">
        <f t="shared" si="12"/>
        <v>0</v>
      </c>
      <c r="R79" s="18">
        <f t="shared" si="12"/>
        <v>0</v>
      </c>
      <c r="S79" s="18">
        <f t="shared" si="12"/>
        <v>0</v>
      </c>
      <c r="T79" s="18">
        <f t="shared" si="12"/>
        <v>0</v>
      </c>
    </row>
  </sheetData>
  <mergeCells count="16">
    <mergeCell ref="G3:G4"/>
    <mergeCell ref="A77:B77"/>
    <mergeCell ref="A78:B78"/>
    <mergeCell ref="A79:B79"/>
    <mergeCell ref="E3:E4"/>
    <mergeCell ref="F3:F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0.3937007874015748" right="0.5118110236220472" top="1.11" bottom="0.4724409448818898" header="0.5118110236220472" footer="0.5118110236220472"/>
  <pageSetup horizontalDpi="300" verticalDpi="300" orientation="landscape" paperSize="9" scale="6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cp:lastPrinted>2005-12-02T13:31:26Z</cp:lastPrinted>
  <dcterms:created xsi:type="dcterms:W3CDTF">2005-10-18T13:30:48Z</dcterms:created>
  <dcterms:modified xsi:type="dcterms:W3CDTF">2012-05-17T07:03:04Z</dcterms:modified>
  <cp:category/>
  <cp:version/>
  <cp:contentType/>
  <cp:contentStatus/>
</cp:coreProperties>
</file>