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<sst xmlns="http://schemas.openxmlformats.org/spreadsheetml/2006/main" count="455" uniqueCount="154">
  <si>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</si>
  <si>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</si>
  <si>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</si>
  <si>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</si>
  <si>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</si>
  <si>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</si>
  <si>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</si>
  <si>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</si>
  <si>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</si>
  <si>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</si>
  <si>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</si>
  <si>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</si>
  <si>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</si>
  <si>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</si>
  <si>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</si>
  <si>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</si>
  <si>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</si>
  <si>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</si>
  <si>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</si>
  <si>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</si>
  <si>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</si>
  <si>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</si>
  <si>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</si>
  <si>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</si>
  <si>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</si>
  <si>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</si>
  <si>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</si>
  <si>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</si>
  <si>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</si>
  <si>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</si>
  <si>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</si>
  <si>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</si>
  <si>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</si>
  <si>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</si>
  <si>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</si>
  <si>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</si>
  <si>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</si>
  <si>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</si>
  <si>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</si>
  <si>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</si>
  <si>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</si>
  <si>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</si>
  <si>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</si>
  <si>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</si>
  <si>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</si>
  <si>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</si>
  <si>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</si>
  <si>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</si>
  <si>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</si>
  <si>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</si>
  <si>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</si>
  <si>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</si>
  <si>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</si>
  <si>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</si>
  <si>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</si>
  <si>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</si>
  <si>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</si>
  <si>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</si>
  <si>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</si>
  <si>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</si>
  <si>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</si>
  <si>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</si>
  <si>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</si>
  <si>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</si>
  <si>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</si>
  <si>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</si>
  <si>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</si>
  <si>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</si>
  <si>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</si>
  <si>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</si>
  <si>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</si>
  <si>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</si>
  <si>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</si>
  <si>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</si>
  <si>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</si>
  <si>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</si>
  <si>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</si>
  <si>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</si>
  <si>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</si>
  <si>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</si>
  <si>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</si>
  <si>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</si>
  <si>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</si>
  <si>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</si>
  <si>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</si>
  <si>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</si>
  <si>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</si>
  <si>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</si>
  <si>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</si>
  <si>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</si>
  <si>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</si>
  <si>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</si>
  <si>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</si>
  <si>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</si>
  <si>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</si>
  <si>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</si>
  <si>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</si>
  <si>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</si>
  <si>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</si>
  <si>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</si>
  <si>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</si>
  <si>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</si>
  <si>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</si>
  <si>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</si>
  <si>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</si>
  <si>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</si>
  <si>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</si>
  <si>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</si>
  <si>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</si>
  <si>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</si>
  <si>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</si>
  <si>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</si>
  <si>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</si>
  <si>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</si>
  <si>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</si>
  <si>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</si>
  <si>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</si>
  <si>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</si>
  <si>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</si>
  <si>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</si>
  <si>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</si>
  <si>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</si>
  <si>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</si>
  <si>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</si>
  <si>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</si>
  <si>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</si>
  <si>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</si>
  <si>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</si>
  <si>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</si>
  <si>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</si>
  <si>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</si>
  <si>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</si>
  <si>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</si>
  <si>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</si>
  <si>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</si>
  <si>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</si>
  <si>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</si>
  <si>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</si>
  <si>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</si>
  <si>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</si>
  <si>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</si>
  <si>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</si>
  <si>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</si>
  <si>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</si>
  <si>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</si>
  <si>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</si>
  <si>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</si>
  <si>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</si>
  <si>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</si>
  <si>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</si>
  <si>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</si>
  <si>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(Komisarz w Olsztynie)</t>
  </si>
  <si>
    <t>RAZEM (Komisarz w Elblągu)</t>
  </si>
  <si>
    <t>RAZEM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</si>
</sst>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0"/>
    </font>
    <font>
      <b/>
      <sz val="10"/>
      <color indexed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>
      <alignment/>
    </xf>
    <xf numFmtId="0" fontId="0" fillId="5" borderId="9" xfId="0" applyFont="1" applyFill="1" applyBorder="1" applyAlignment="1">
      <alignment horizontal="left"/>
    </xf>
    <xf numFmtId="0" fontId="5" fillId="5" borderId="9" xfId="0" applyFont="1" applyFill="1" applyBorder="1" applyAlignment="1">
      <alignment/>
    </xf>
    <xf numFmtId="0" fontId="5" fillId="5" borderId="9" xfId="0" applyFont="1" applyFill="1" applyBorder="1" applyAlignment="1">
      <alignment horizontal="left"/>
    </xf>
    <xf numFmtId="0" fontId="5" fillId="5" borderId="9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/>
    </xf>
    <xf numFmtId="0" fontId="6" fillId="4" borderId="9" xfId="0" applyFont="1" applyBorder="1" applyAlignment="1" applyProtection="1">
      <alignment horizontal="center" vertical="center" wrapText="1"/>
      <protection/>
    </xf>
    <xf numFmtId="0" fontId="6" fillId="2" borderId="9" xfId="0" applyFont="1" applyBorder="1" applyAlignment="1" applyProtection="1">
      <alignment horizontal="center" vertical="center"/>
      <protection/>
    </xf>
    <xf numFmtId="0" fontId="6" fillId="3" borderId="9" xfId="0" applyFont="1" applyBorder="1" applyAlignment="1" applyProtection="1">
      <alignment horizontal="center" vertical="center" wrapText="1"/>
      <protection/>
    </xf>
    <xf numFmtId="0" fontId="6" fillId="3" borderId="9" xfId="0" applyFont="1" applyBorder="1" applyAlignment="1" applyProtection="1">
      <alignment horizontal="center" vertical="center"/>
      <protection/>
    </xf>
    <xf numFmtId="0" fontId="7" fillId="2" borderId="9" xfId="0" applyFont="1" applyBorder="1" applyAlignment="1" applyProtection="1">
      <alignment horizontal="center" vertical="center"/>
      <protection/>
    </xf>
    <xf numFmtId="0" fontId="7" fillId="2" borderId="9" xfId="0" applyFont="1" applyBorder="1" applyAlignment="1" applyProtection="1">
      <alignment horizontal="center" vertical="center" wrapText="1"/>
      <protection/>
    </xf>
    <xf numFmtId="0" fontId="7" fillId="3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/>
    </xf>
    <xf numFmtId="0" fontId="4" fillId="8" borderId="9" xfId="0" applyFont="1" applyFill="1" applyBorder="1" applyAlignment="1" applyProtection="1">
      <alignment horizontal="left" vertical="center" wrapText="1"/>
      <protection/>
    </xf>
    <xf numFmtId="0" fontId="4" fillId="8" borderId="9" xfId="0" applyFont="1" applyFill="1" applyBorder="1" applyAlignment="1" applyProtection="1">
      <alignment vertical="center" wrapText="1"/>
      <protection/>
    </xf>
    <xf numFmtId="0" fontId="4" fillId="8" borderId="9" xfId="0" applyFont="1" applyFill="1" applyBorder="1" applyAlignment="1" applyProtection="1">
      <alignment vertical="center"/>
      <protection/>
    </xf>
    <xf numFmtId="0" fontId="0" fillId="7" borderId="9" xfId="0" applyFont="1" applyFill="1" applyBorder="1" applyAlignment="1">
      <alignment/>
    </xf>
    <xf numFmtId="0" fontId="5" fillId="9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8"/>
  <sheetViews>
    <sheetView tabSelected="1" view="pageBreakPreview" zoomScale="60" workbookViewId="0" topLeftCell="A1">
      <selection activeCell="K27" sqref="K27"/>
    </sheetView>
  </sheetViews>
  <sheetFormatPr defaultColWidth="9.140625" defaultRowHeight="12.75"/>
  <cols>
    <col min="1" max="1" width="9.57421875" style="46" bestFit="1" customWidth="1"/>
    <col min="2" max="2" width="14.7109375" style="46" bestFit="1" customWidth="1"/>
    <col min="3" max="3" width="9.00390625" style="46" customWidth="1"/>
    <col min="4" max="4" width="11.421875" style="46" customWidth="1"/>
    <col min="5" max="5" width="12.8515625" style="46" bestFit="1" customWidth="1"/>
    <col min="6" max="6" width="15.00390625" style="46" bestFit="1" customWidth="1"/>
    <col min="7" max="7" width="9.00390625" style="46" bestFit="1" customWidth="1"/>
    <col min="8" max="11" width="11.421875" style="46" customWidth="1"/>
    <col min="12" max="12" width="12.57421875" style="46" bestFit="1" customWidth="1"/>
    <col min="13" max="13" width="9.00390625" style="46" bestFit="1" customWidth="1"/>
    <col min="14" max="16384" width="11.421875" style="46" customWidth="1"/>
  </cols>
  <sheetData>
    <row r="1" spans="1:20" ht="12.75">
      <c r="A1" s="44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2.75">
      <c r="A2" s="44"/>
      <c r="B2" s="44"/>
      <c r="C2" s="44"/>
      <c r="D2" s="45" t="s">
        <v>5</v>
      </c>
      <c r="E2" s="44" t="s">
        <v>6</v>
      </c>
      <c r="F2" s="44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0"/>
    </row>
    <row r="3" spans="1:20" s="54" customFormat="1" ht="38.25">
      <c r="A3" s="44"/>
      <c r="B3" s="44"/>
      <c r="C3" s="44"/>
      <c r="D3" s="45"/>
      <c r="E3" s="44"/>
      <c r="F3" s="44"/>
      <c r="G3" s="47"/>
      <c r="H3" s="51" t="s">
        <v>5</v>
      </c>
      <c r="I3" s="52" t="s">
        <v>13</v>
      </c>
      <c r="J3" s="52" t="s">
        <v>14</v>
      </c>
      <c r="K3" s="52" t="s">
        <v>15</v>
      </c>
      <c r="L3" s="49"/>
      <c r="M3" s="53" t="s">
        <v>5</v>
      </c>
      <c r="N3" s="53" t="s">
        <v>16</v>
      </c>
      <c r="O3" s="53" t="s">
        <v>17</v>
      </c>
      <c r="P3" s="53" t="s">
        <v>18</v>
      </c>
      <c r="Q3" s="53" t="s">
        <v>5</v>
      </c>
      <c r="R3" s="53" t="s">
        <v>16</v>
      </c>
      <c r="S3" s="53" t="s">
        <v>17</v>
      </c>
      <c r="T3" s="53" t="s">
        <v>18</v>
      </c>
    </row>
    <row r="4" spans="1:101" s="38" customFormat="1" ht="12.75">
      <c r="A4" s="55">
        <v>280500</v>
      </c>
      <c r="B4" s="55" t="s">
        <v>140</v>
      </c>
      <c r="C4" s="56">
        <f aca="true" t="shared" si="0" ref="C4:T4">SUM(C5:C9)</f>
        <v>86143</v>
      </c>
      <c r="D4" s="57">
        <f t="shared" si="0"/>
        <v>65729</v>
      </c>
      <c r="E4" s="56">
        <f t="shared" si="0"/>
        <v>65632</v>
      </c>
      <c r="F4" s="56">
        <f t="shared" si="0"/>
        <v>97</v>
      </c>
      <c r="G4" s="56">
        <f t="shared" si="0"/>
        <v>0</v>
      </c>
      <c r="H4" s="57">
        <f t="shared" si="0"/>
        <v>97</v>
      </c>
      <c r="I4" s="56">
        <f t="shared" si="0"/>
        <v>84</v>
      </c>
      <c r="J4" s="56">
        <f t="shared" si="0"/>
        <v>10</v>
      </c>
      <c r="K4" s="56">
        <f t="shared" si="0"/>
        <v>3</v>
      </c>
      <c r="L4" s="56">
        <f t="shared" si="0"/>
        <v>299</v>
      </c>
      <c r="M4" s="56">
        <f t="shared" si="0"/>
        <v>299</v>
      </c>
      <c r="N4" s="56">
        <f t="shared" si="0"/>
        <v>203</v>
      </c>
      <c r="O4" s="56">
        <f t="shared" si="0"/>
        <v>93</v>
      </c>
      <c r="P4" s="56">
        <f t="shared" si="0"/>
        <v>3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</row>
    <row r="5" spans="1:20" ht="12.75">
      <c r="A5" s="46" t="s">
        <v>19</v>
      </c>
      <c r="B5" s="46" t="s">
        <v>20</v>
      </c>
      <c r="C5" s="46">
        <v>56409</v>
      </c>
      <c r="D5" s="46">
        <v>43754</v>
      </c>
      <c r="E5" s="46">
        <v>43729</v>
      </c>
      <c r="F5" s="46">
        <v>25</v>
      </c>
      <c r="G5" s="46">
        <v>0</v>
      </c>
      <c r="H5" s="46">
        <v>25</v>
      </c>
      <c r="I5" s="46">
        <v>22</v>
      </c>
      <c r="J5" s="46">
        <v>3</v>
      </c>
      <c r="K5" s="46">
        <v>0</v>
      </c>
      <c r="L5" s="46">
        <v>185</v>
      </c>
      <c r="M5" s="46">
        <v>185</v>
      </c>
      <c r="N5" s="46">
        <v>111</v>
      </c>
      <c r="O5" s="46">
        <v>74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</row>
    <row r="6" spans="1:20" ht="12.75">
      <c r="A6" s="46" t="s">
        <v>21</v>
      </c>
      <c r="B6" s="46" t="s">
        <v>22</v>
      </c>
      <c r="C6" s="46">
        <v>10433</v>
      </c>
      <c r="D6" s="46">
        <v>7702</v>
      </c>
      <c r="E6" s="46">
        <v>7694</v>
      </c>
      <c r="F6" s="46">
        <v>8</v>
      </c>
      <c r="G6" s="46">
        <v>0</v>
      </c>
      <c r="H6" s="46">
        <v>8</v>
      </c>
      <c r="I6" s="46">
        <v>8</v>
      </c>
      <c r="J6" s="46">
        <v>0</v>
      </c>
      <c r="K6" s="46">
        <v>0</v>
      </c>
      <c r="L6" s="46">
        <v>79</v>
      </c>
      <c r="M6" s="46">
        <v>79</v>
      </c>
      <c r="N6" s="46">
        <v>73</v>
      </c>
      <c r="O6" s="46">
        <v>6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</row>
    <row r="7" spans="1:20" ht="12.75">
      <c r="A7" s="46" t="s">
        <v>23</v>
      </c>
      <c r="B7" s="46" t="s">
        <v>24</v>
      </c>
      <c r="C7" s="46">
        <v>7327</v>
      </c>
      <c r="D7" s="46">
        <v>5365</v>
      </c>
      <c r="E7" s="46">
        <v>5356</v>
      </c>
      <c r="F7" s="46">
        <v>9</v>
      </c>
      <c r="G7" s="46">
        <v>0</v>
      </c>
      <c r="H7" s="46">
        <v>9</v>
      </c>
      <c r="I7" s="46">
        <v>8</v>
      </c>
      <c r="J7" s="46">
        <v>1</v>
      </c>
      <c r="K7" s="46">
        <v>0</v>
      </c>
      <c r="L7" s="46">
        <v>13</v>
      </c>
      <c r="M7" s="46">
        <v>13</v>
      </c>
      <c r="N7" s="46">
        <v>6</v>
      </c>
      <c r="O7" s="46">
        <v>7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</row>
    <row r="8" spans="1:20" ht="12.75">
      <c r="A8" s="46" t="s">
        <v>25</v>
      </c>
      <c r="B8" s="46" t="s">
        <v>26</v>
      </c>
      <c r="C8" s="46">
        <v>7785</v>
      </c>
      <c r="D8" s="46">
        <v>5767</v>
      </c>
      <c r="E8" s="46">
        <v>5753</v>
      </c>
      <c r="F8" s="46">
        <v>14</v>
      </c>
      <c r="G8" s="46">
        <v>0</v>
      </c>
      <c r="H8" s="46">
        <v>14</v>
      </c>
      <c r="I8" s="46">
        <v>14</v>
      </c>
      <c r="J8" s="46">
        <v>0</v>
      </c>
      <c r="K8" s="46">
        <v>0</v>
      </c>
      <c r="L8" s="46">
        <v>10</v>
      </c>
      <c r="M8" s="46">
        <v>10</v>
      </c>
      <c r="N8" s="46">
        <v>8</v>
      </c>
      <c r="O8" s="46">
        <v>2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</row>
    <row r="9" spans="1:20" ht="12.75">
      <c r="A9" s="46" t="s">
        <v>27</v>
      </c>
      <c r="B9" s="46" t="s">
        <v>28</v>
      </c>
      <c r="C9" s="46">
        <v>4189</v>
      </c>
      <c r="D9" s="46">
        <v>3141</v>
      </c>
      <c r="E9" s="46">
        <v>3100</v>
      </c>
      <c r="F9" s="46">
        <v>41</v>
      </c>
      <c r="G9" s="46">
        <v>0</v>
      </c>
      <c r="H9" s="46">
        <v>41</v>
      </c>
      <c r="I9" s="46">
        <v>32</v>
      </c>
      <c r="J9" s="46">
        <v>6</v>
      </c>
      <c r="K9" s="46">
        <v>3</v>
      </c>
      <c r="L9" s="46">
        <v>12</v>
      </c>
      <c r="M9" s="46">
        <v>12</v>
      </c>
      <c r="N9" s="46">
        <v>5</v>
      </c>
      <c r="O9" s="46">
        <v>4</v>
      </c>
      <c r="P9" s="46">
        <v>3</v>
      </c>
      <c r="Q9" s="46">
        <v>0</v>
      </c>
      <c r="R9" s="46">
        <v>0</v>
      </c>
      <c r="S9" s="46">
        <v>0</v>
      </c>
      <c r="T9" s="46">
        <v>0</v>
      </c>
    </row>
    <row r="10" spans="1:77" s="40" customFormat="1" ht="12.75">
      <c r="A10" s="40">
        <v>280600</v>
      </c>
      <c r="B10" s="40" t="s">
        <v>141</v>
      </c>
      <c r="C10" s="39">
        <f aca="true" t="shared" si="1" ref="C10:T10">SUM(C11:C16)</f>
        <v>58607</v>
      </c>
      <c r="D10" s="39">
        <f t="shared" si="1"/>
        <v>46042</v>
      </c>
      <c r="E10" s="39">
        <f t="shared" si="1"/>
        <v>45944</v>
      </c>
      <c r="F10" s="39">
        <f t="shared" si="1"/>
        <v>98</v>
      </c>
      <c r="G10" s="39">
        <f t="shared" si="1"/>
        <v>0</v>
      </c>
      <c r="H10" s="39">
        <f t="shared" si="1"/>
        <v>98</v>
      </c>
      <c r="I10" s="39">
        <f t="shared" si="1"/>
        <v>82</v>
      </c>
      <c r="J10" s="39">
        <f t="shared" si="1"/>
        <v>10</v>
      </c>
      <c r="K10" s="39">
        <f t="shared" si="1"/>
        <v>6</v>
      </c>
      <c r="L10" s="39">
        <f t="shared" si="1"/>
        <v>160</v>
      </c>
      <c r="M10" s="39">
        <f t="shared" si="1"/>
        <v>160</v>
      </c>
      <c r="N10" s="39">
        <f t="shared" si="1"/>
        <v>71</v>
      </c>
      <c r="O10" s="39">
        <f t="shared" si="1"/>
        <v>83</v>
      </c>
      <c r="P10" s="39">
        <f t="shared" si="1"/>
        <v>6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39">
        <f t="shared" si="1"/>
        <v>0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</row>
    <row r="11" spans="1:20" ht="12.75">
      <c r="A11" s="46" t="s">
        <v>29</v>
      </c>
      <c r="B11" s="46" t="s">
        <v>30</v>
      </c>
      <c r="C11" s="46">
        <v>30364</v>
      </c>
      <c r="D11" s="46">
        <v>24337</v>
      </c>
      <c r="E11" s="46">
        <v>24315</v>
      </c>
      <c r="F11" s="46">
        <v>22</v>
      </c>
      <c r="G11" s="46">
        <v>0</v>
      </c>
      <c r="H11" s="46">
        <v>22</v>
      </c>
      <c r="I11" s="46">
        <v>17</v>
      </c>
      <c r="J11" s="46">
        <v>4</v>
      </c>
      <c r="K11" s="46">
        <v>1</v>
      </c>
      <c r="L11" s="46">
        <v>97</v>
      </c>
      <c r="M11" s="46">
        <v>97</v>
      </c>
      <c r="N11" s="46">
        <v>41</v>
      </c>
      <c r="O11" s="46">
        <v>55</v>
      </c>
      <c r="P11" s="46">
        <v>1</v>
      </c>
      <c r="Q11" s="46">
        <v>0</v>
      </c>
      <c r="R11" s="46">
        <v>0</v>
      </c>
      <c r="S11" s="46">
        <v>0</v>
      </c>
      <c r="T11" s="46">
        <v>0</v>
      </c>
    </row>
    <row r="12" spans="1:20" ht="12.75">
      <c r="A12" s="46" t="s">
        <v>31</v>
      </c>
      <c r="B12" s="46" t="s">
        <v>32</v>
      </c>
      <c r="C12" s="46">
        <v>7806</v>
      </c>
      <c r="D12" s="46">
        <v>5996</v>
      </c>
      <c r="E12" s="46">
        <v>5987</v>
      </c>
      <c r="F12" s="46">
        <v>9</v>
      </c>
      <c r="G12" s="46">
        <v>0</v>
      </c>
      <c r="H12" s="46">
        <v>9</v>
      </c>
      <c r="I12" s="46">
        <v>9</v>
      </c>
      <c r="J12" s="46">
        <v>0</v>
      </c>
      <c r="K12" s="46">
        <v>0</v>
      </c>
      <c r="L12" s="46">
        <v>14</v>
      </c>
      <c r="M12" s="46">
        <v>14</v>
      </c>
      <c r="N12" s="46">
        <v>7</v>
      </c>
      <c r="O12" s="46">
        <v>7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</row>
    <row r="13" spans="1:20" ht="12.75">
      <c r="A13" s="46" t="s">
        <v>33</v>
      </c>
      <c r="B13" s="46" t="s">
        <v>34</v>
      </c>
      <c r="C13" s="46">
        <v>3178</v>
      </c>
      <c r="D13" s="46">
        <v>2457</v>
      </c>
      <c r="E13" s="46">
        <v>2449</v>
      </c>
      <c r="F13" s="46">
        <v>8</v>
      </c>
      <c r="G13" s="46">
        <v>0</v>
      </c>
      <c r="H13" s="46">
        <v>8</v>
      </c>
      <c r="I13" s="46">
        <v>8</v>
      </c>
      <c r="J13" s="46">
        <v>0</v>
      </c>
      <c r="K13" s="46">
        <v>0</v>
      </c>
      <c r="L13" s="46">
        <v>6</v>
      </c>
      <c r="M13" s="46">
        <v>6</v>
      </c>
      <c r="N13" s="46">
        <v>1</v>
      </c>
      <c r="O13" s="46">
        <v>5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</row>
    <row r="14" spans="1:20" ht="12.75">
      <c r="A14" s="46" t="s">
        <v>35</v>
      </c>
      <c r="B14" s="46" t="s">
        <v>36</v>
      </c>
      <c r="C14" s="46">
        <v>4052</v>
      </c>
      <c r="D14" s="46">
        <v>3044</v>
      </c>
      <c r="E14" s="46">
        <v>3029</v>
      </c>
      <c r="F14" s="46">
        <v>15</v>
      </c>
      <c r="G14" s="46">
        <v>0</v>
      </c>
      <c r="H14" s="46">
        <v>15</v>
      </c>
      <c r="I14" s="46">
        <v>15</v>
      </c>
      <c r="J14" s="46">
        <v>0</v>
      </c>
      <c r="K14" s="46">
        <v>0</v>
      </c>
      <c r="L14" s="46">
        <v>3</v>
      </c>
      <c r="M14" s="46">
        <v>3</v>
      </c>
      <c r="N14" s="46">
        <v>1</v>
      </c>
      <c r="O14" s="46">
        <v>2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</row>
    <row r="15" spans="1:20" ht="12.75">
      <c r="A15" s="46" t="s">
        <v>37</v>
      </c>
      <c r="B15" s="46" t="s">
        <v>38</v>
      </c>
      <c r="C15" s="46">
        <v>6264</v>
      </c>
      <c r="D15" s="46">
        <v>4867</v>
      </c>
      <c r="E15" s="46">
        <v>4853</v>
      </c>
      <c r="F15" s="46">
        <v>14</v>
      </c>
      <c r="G15" s="46">
        <v>0</v>
      </c>
      <c r="H15" s="46">
        <v>14</v>
      </c>
      <c r="I15" s="46">
        <v>11</v>
      </c>
      <c r="J15" s="46">
        <v>3</v>
      </c>
      <c r="K15" s="46">
        <v>0</v>
      </c>
      <c r="L15" s="46">
        <v>17</v>
      </c>
      <c r="M15" s="46">
        <v>17</v>
      </c>
      <c r="N15" s="46">
        <v>13</v>
      </c>
      <c r="O15" s="46">
        <v>4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</row>
    <row r="16" spans="1:20" ht="12.75">
      <c r="A16" s="46" t="s">
        <v>39</v>
      </c>
      <c r="B16" s="46" t="s">
        <v>40</v>
      </c>
      <c r="C16" s="46">
        <v>6943</v>
      </c>
      <c r="D16" s="46">
        <v>5341</v>
      </c>
      <c r="E16" s="46">
        <v>5311</v>
      </c>
      <c r="F16" s="46">
        <v>30</v>
      </c>
      <c r="G16" s="46">
        <v>0</v>
      </c>
      <c r="H16" s="46">
        <v>30</v>
      </c>
      <c r="I16" s="46">
        <v>22</v>
      </c>
      <c r="J16" s="46">
        <v>3</v>
      </c>
      <c r="K16" s="46">
        <v>5</v>
      </c>
      <c r="L16" s="46">
        <v>23</v>
      </c>
      <c r="M16" s="46">
        <v>23</v>
      </c>
      <c r="N16" s="46">
        <v>8</v>
      </c>
      <c r="O16" s="46">
        <v>10</v>
      </c>
      <c r="P16" s="46">
        <v>5</v>
      </c>
      <c r="Q16" s="46">
        <v>0</v>
      </c>
      <c r="R16" s="46">
        <v>0</v>
      </c>
      <c r="S16" s="46">
        <v>0</v>
      </c>
      <c r="T16" s="46">
        <v>0</v>
      </c>
    </row>
    <row r="17" spans="1:79" s="40" customFormat="1" ht="12.75">
      <c r="A17" s="40">
        <v>280800</v>
      </c>
      <c r="B17" s="40" t="s">
        <v>142</v>
      </c>
      <c r="C17" s="39">
        <f aca="true" t="shared" si="2" ref="C17:T17">SUM(C18:C23)</f>
        <v>69344</v>
      </c>
      <c r="D17" s="39">
        <f t="shared" si="2"/>
        <v>54869</v>
      </c>
      <c r="E17" s="39">
        <f t="shared" si="2"/>
        <v>54820</v>
      </c>
      <c r="F17" s="39">
        <f t="shared" si="2"/>
        <v>49</v>
      </c>
      <c r="G17" s="39">
        <f t="shared" si="2"/>
        <v>0</v>
      </c>
      <c r="H17" s="39">
        <f t="shared" si="2"/>
        <v>49</v>
      </c>
      <c r="I17" s="39">
        <f t="shared" si="2"/>
        <v>41</v>
      </c>
      <c r="J17" s="39">
        <f t="shared" si="2"/>
        <v>2</v>
      </c>
      <c r="K17" s="39">
        <f t="shared" si="2"/>
        <v>6</v>
      </c>
      <c r="L17" s="39">
        <f t="shared" si="2"/>
        <v>174</v>
      </c>
      <c r="M17" s="39">
        <f t="shared" si="2"/>
        <v>174</v>
      </c>
      <c r="N17" s="39">
        <f t="shared" si="2"/>
        <v>92</v>
      </c>
      <c r="O17" s="39">
        <f t="shared" si="2"/>
        <v>76</v>
      </c>
      <c r="P17" s="39">
        <f t="shared" si="2"/>
        <v>6</v>
      </c>
      <c r="Q17" s="39">
        <f t="shared" si="2"/>
        <v>0</v>
      </c>
      <c r="R17" s="39">
        <f t="shared" si="2"/>
        <v>0</v>
      </c>
      <c r="S17" s="39">
        <f t="shared" si="2"/>
        <v>0</v>
      </c>
      <c r="T17" s="39">
        <f t="shared" si="2"/>
        <v>0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</row>
    <row r="18" spans="1:20" ht="12.75">
      <c r="A18" s="46" t="s">
        <v>41</v>
      </c>
      <c r="B18" s="46" t="s">
        <v>42</v>
      </c>
      <c r="C18" s="46">
        <v>29173</v>
      </c>
      <c r="D18" s="46">
        <v>23911</v>
      </c>
      <c r="E18" s="46">
        <v>23896</v>
      </c>
      <c r="F18" s="46">
        <v>15</v>
      </c>
      <c r="G18" s="46">
        <v>0</v>
      </c>
      <c r="H18" s="46">
        <v>15</v>
      </c>
      <c r="I18" s="46">
        <v>11</v>
      </c>
      <c r="J18" s="46">
        <v>2</v>
      </c>
      <c r="K18" s="46">
        <v>2</v>
      </c>
      <c r="L18" s="46">
        <v>84</v>
      </c>
      <c r="M18" s="46">
        <v>84</v>
      </c>
      <c r="N18" s="46">
        <v>41</v>
      </c>
      <c r="O18" s="46">
        <v>41</v>
      </c>
      <c r="P18" s="46">
        <v>2</v>
      </c>
      <c r="Q18" s="46">
        <v>0</v>
      </c>
      <c r="R18" s="46">
        <v>0</v>
      </c>
      <c r="S18" s="46">
        <v>0</v>
      </c>
      <c r="T18" s="46">
        <v>0</v>
      </c>
    </row>
    <row r="19" spans="1:20" ht="12.75">
      <c r="A19" s="46" t="s">
        <v>43</v>
      </c>
      <c r="B19" s="46" t="s">
        <v>44</v>
      </c>
      <c r="C19" s="46">
        <v>7258</v>
      </c>
      <c r="D19" s="46">
        <v>5586</v>
      </c>
      <c r="E19" s="46">
        <v>5573</v>
      </c>
      <c r="F19" s="46">
        <v>13</v>
      </c>
      <c r="G19" s="46">
        <v>0</v>
      </c>
      <c r="H19" s="46">
        <v>13</v>
      </c>
      <c r="I19" s="46">
        <v>11</v>
      </c>
      <c r="J19" s="46">
        <v>0</v>
      </c>
      <c r="K19" s="46">
        <v>2</v>
      </c>
      <c r="L19" s="46">
        <v>23</v>
      </c>
      <c r="M19" s="46">
        <v>23</v>
      </c>
      <c r="N19" s="46">
        <v>13</v>
      </c>
      <c r="O19" s="46">
        <v>8</v>
      </c>
      <c r="P19" s="46">
        <v>2</v>
      </c>
      <c r="Q19" s="46">
        <v>0</v>
      </c>
      <c r="R19" s="46">
        <v>0</v>
      </c>
      <c r="S19" s="46">
        <v>0</v>
      </c>
      <c r="T19" s="46">
        <v>0</v>
      </c>
    </row>
    <row r="20" spans="1:20" ht="12.75">
      <c r="A20" s="46" t="s">
        <v>45</v>
      </c>
      <c r="B20" s="46" t="s">
        <v>46</v>
      </c>
      <c r="C20" s="46">
        <v>8610</v>
      </c>
      <c r="D20" s="46">
        <v>6495</v>
      </c>
      <c r="E20" s="46">
        <v>6492</v>
      </c>
      <c r="F20" s="46">
        <v>3</v>
      </c>
      <c r="G20" s="46">
        <v>0</v>
      </c>
      <c r="H20" s="46">
        <v>3</v>
      </c>
      <c r="I20" s="46">
        <v>1</v>
      </c>
      <c r="J20" s="46">
        <v>0</v>
      </c>
      <c r="K20" s="46">
        <v>2</v>
      </c>
      <c r="L20" s="46">
        <v>27</v>
      </c>
      <c r="M20" s="46">
        <v>27</v>
      </c>
      <c r="N20" s="46">
        <v>16</v>
      </c>
      <c r="O20" s="46">
        <v>9</v>
      </c>
      <c r="P20" s="46">
        <v>2</v>
      </c>
      <c r="Q20" s="46">
        <v>0</v>
      </c>
      <c r="R20" s="46">
        <v>0</v>
      </c>
      <c r="S20" s="46">
        <v>0</v>
      </c>
      <c r="T20" s="46">
        <v>0</v>
      </c>
    </row>
    <row r="21" spans="1:20" ht="12.75">
      <c r="A21" s="46" t="s">
        <v>47</v>
      </c>
      <c r="B21" s="46" t="s">
        <v>48</v>
      </c>
      <c r="C21" s="46">
        <v>11143</v>
      </c>
      <c r="D21" s="46">
        <v>8545</v>
      </c>
      <c r="E21" s="46">
        <v>8538</v>
      </c>
      <c r="F21" s="46">
        <v>7</v>
      </c>
      <c r="G21" s="46">
        <v>0</v>
      </c>
      <c r="H21" s="46">
        <v>7</v>
      </c>
      <c r="I21" s="46">
        <v>7</v>
      </c>
      <c r="J21" s="46">
        <v>0</v>
      </c>
      <c r="K21" s="46">
        <v>0</v>
      </c>
      <c r="L21" s="46">
        <v>19</v>
      </c>
      <c r="M21" s="46">
        <v>19</v>
      </c>
      <c r="N21" s="46">
        <v>14</v>
      </c>
      <c r="O21" s="46">
        <v>5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</row>
    <row r="22" spans="1:20" ht="12.75">
      <c r="A22" s="46" t="s">
        <v>49</v>
      </c>
      <c r="B22" s="46" t="s">
        <v>50</v>
      </c>
      <c r="C22" s="46">
        <v>8696</v>
      </c>
      <c r="D22" s="46">
        <v>6914</v>
      </c>
      <c r="E22" s="46">
        <v>6904</v>
      </c>
      <c r="F22" s="46">
        <v>10</v>
      </c>
      <c r="G22" s="46">
        <v>0</v>
      </c>
      <c r="H22" s="46">
        <v>10</v>
      </c>
      <c r="I22" s="46">
        <v>10</v>
      </c>
      <c r="J22" s="46">
        <v>0</v>
      </c>
      <c r="K22" s="46">
        <v>0</v>
      </c>
      <c r="L22" s="46">
        <v>11</v>
      </c>
      <c r="M22" s="46">
        <v>11</v>
      </c>
      <c r="N22" s="46">
        <v>4</v>
      </c>
      <c r="O22" s="46">
        <v>7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</row>
    <row r="23" spans="1:20" ht="12.75">
      <c r="A23" s="46" t="s">
        <v>51</v>
      </c>
      <c r="B23" s="46" t="s">
        <v>52</v>
      </c>
      <c r="C23" s="46">
        <v>4464</v>
      </c>
      <c r="D23" s="46">
        <v>3418</v>
      </c>
      <c r="E23" s="46">
        <v>3417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0</v>
      </c>
      <c r="L23" s="46">
        <v>10</v>
      </c>
      <c r="M23" s="46">
        <v>10</v>
      </c>
      <c r="N23" s="46">
        <v>4</v>
      </c>
      <c r="O23" s="46">
        <v>6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</row>
    <row r="24" spans="1:71" s="40" customFormat="1" ht="12.75">
      <c r="A24" s="40">
        <v>281000</v>
      </c>
      <c r="B24" s="40" t="s">
        <v>143</v>
      </c>
      <c r="C24" s="39">
        <f aca="true" t="shared" si="3" ref="C24:T24">SUM(C25:C29)</f>
        <v>51844</v>
      </c>
      <c r="D24" s="39">
        <f t="shared" si="3"/>
        <v>40251</v>
      </c>
      <c r="E24" s="39">
        <f t="shared" si="3"/>
        <v>40171</v>
      </c>
      <c r="F24" s="39">
        <f t="shared" si="3"/>
        <v>80</v>
      </c>
      <c r="G24" s="39">
        <f t="shared" si="3"/>
        <v>0</v>
      </c>
      <c r="H24" s="39">
        <f t="shared" si="3"/>
        <v>80</v>
      </c>
      <c r="I24" s="39">
        <f t="shared" si="3"/>
        <v>70</v>
      </c>
      <c r="J24" s="39">
        <f t="shared" si="3"/>
        <v>5</v>
      </c>
      <c r="K24" s="39">
        <f t="shared" si="3"/>
        <v>5</v>
      </c>
      <c r="L24" s="39">
        <f t="shared" si="3"/>
        <v>173</v>
      </c>
      <c r="M24" s="39">
        <f t="shared" si="3"/>
        <v>173</v>
      </c>
      <c r="N24" s="39">
        <f t="shared" si="3"/>
        <v>108</v>
      </c>
      <c r="O24" s="39">
        <f t="shared" si="3"/>
        <v>60</v>
      </c>
      <c r="P24" s="39">
        <f t="shared" si="3"/>
        <v>5</v>
      </c>
      <c r="Q24" s="39">
        <f t="shared" si="3"/>
        <v>0</v>
      </c>
      <c r="R24" s="39">
        <f t="shared" si="3"/>
        <v>0</v>
      </c>
      <c r="S24" s="39">
        <f t="shared" si="3"/>
        <v>0</v>
      </c>
      <c r="T24" s="39">
        <f t="shared" si="3"/>
        <v>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20" ht="12.75">
      <c r="A25" s="46" t="s">
        <v>53</v>
      </c>
      <c r="B25" s="46" t="s">
        <v>54</v>
      </c>
      <c r="C25" s="46">
        <v>22416</v>
      </c>
      <c r="D25" s="46">
        <v>17871</v>
      </c>
      <c r="E25" s="46">
        <v>17861</v>
      </c>
      <c r="F25" s="46">
        <v>10</v>
      </c>
      <c r="G25" s="46">
        <v>0</v>
      </c>
      <c r="H25" s="46">
        <v>10</v>
      </c>
      <c r="I25" s="46">
        <v>8</v>
      </c>
      <c r="J25" s="46">
        <v>2</v>
      </c>
      <c r="K25" s="46">
        <v>0</v>
      </c>
      <c r="L25" s="46">
        <v>102</v>
      </c>
      <c r="M25" s="46">
        <v>102</v>
      </c>
      <c r="N25" s="46">
        <v>69</v>
      </c>
      <c r="O25" s="46">
        <v>33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</row>
    <row r="26" spans="1:20" ht="12.75">
      <c r="A26" s="46" t="s">
        <v>55</v>
      </c>
      <c r="B26" s="46" t="s">
        <v>56</v>
      </c>
      <c r="C26" s="46">
        <v>8782</v>
      </c>
      <c r="D26" s="46">
        <v>6790</v>
      </c>
      <c r="E26" s="46">
        <v>6776</v>
      </c>
      <c r="F26" s="46">
        <v>14</v>
      </c>
      <c r="G26" s="46">
        <v>0</v>
      </c>
      <c r="H26" s="46">
        <v>14</v>
      </c>
      <c r="I26" s="46">
        <v>14</v>
      </c>
      <c r="J26" s="46">
        <v>0</v>
      </c>
      <c r="K26" s="46">
        <v>0</v>
      </c>
      <c r="L26" s="46">
        <v>27</v>
      </c>
      <c r="M26" s="46">
        <v>27</v>
      </c>
      <c r="N26" s="46">
        <v>15</v>
      </c>
      <c r="O26" s="46">
        <v>12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</row>
    <row r="27" spans="1:20" ht="12.75">
      <c r="A27" s="46" t="s">
        <v>57</v>
      </c>
      <c r="B27" s="46" t="s">
        <v>58</v>
      </c>
      <c r="C27" s="46">
        <v>7741</v>
      </c>
      <c r="D27" s="46">
        <v>5846</v>
      </c>
      <c r="E27" s="46">
        <v>5839</v>
      </c>
      <c r="F27" s="46">
        <v>7</v>
      </c>
      <c r="G27" s="46">
        <v>0</v>
      </c>
      <c r="H27" s="46">
        <v>7</v>
      </c>
      <c r="I27" s="46">
        <v>6</v>
      </c>
      <c r="J27" s="46">
        <v>0</v>
      </c>
      <c r="K27" s="46">
        <v>1</v>
      </c>
      <c r="L27" s="46">
        <v>17</v>
      </c>
      <c r="M27" s="46">
        <v>17</v>
      </c>
      <c r="N27" s="46">
        <v>12</v>
      </c>
      <c r="O27" s="46">
        <v>4</v>
      </c>
      <c r="P27" s="46">
        <v>1</v>
      </c>
      <c r="Q27" s="46">
        <v>0</v>
      </c>
      <c r="R27" s="46">
        <v>0</v>
      </c>
      <c r="S27" s="46">
        <v>0</v>
      </c>
      <c r="T27" s="46">
        <v>0</v>
      </c>
    </row>
    <row r="28" spans="1:20" ht="12.75">
      <c r="A28" s="46" t="s">
        <v>59</v>
      </c>
      <c r="B28" s="46" t="s">
        <v>60</v>
      </c>
      <c r="C28" s="46">
        <v>8033</v>
      </c>
      <c r="D28" s="46">
        <v>6073</v>
      </c>
      <c r="E28" s="46">
        <v>6053</v>
      </c>
      <c r="F28" s="46">
        <v>20</v>
      </c>
      <c r="G28" s="46">
        <v>0</v>
      </c>
      <c r="H28" s="46">
        <v>20</v>
      </c>
      <c r="I28" s="46">
        <v>18</v>
      </c>
      <c r="J28" s="46">
        <v>2</v>
      </c>
      <c r="K28" s="46">
        <v>0</v>
      </c>
      <c r="L28" s="46">
        <v>15</v>
      </c>
      <c r="M28" s="46">
        <v>15</v>
      </c>
      <c r="N28" s="46">
        <v>10</v>
      </c>
      <c r="O28" s="46">
        <v>5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</row>
    <row r="29" spans="1:20" ht="12.75">
      <c r="A29" s="46" t="s">
        <v>61</v>
      </c>
      <c r="B29" s="46" t="s">
        <v>62</v>
      </c>
      <c r="C29" s="46">
        <v>4872</v>
      </c>
      <c r="D29" s="46">
        <v>3671</v>
      </c>
      <c r="E29" s="46">
        <v>3642</v>
      </c>
      <c r="F29" s="46">
        <v>29</v>
      </c>
      <c r="G29" s="46">
        <v>0</v>
      </c>
      <c r="H29" s="46">
        <v>29</v>
      </c>
      <c r="I29" s="46">
        <v>24</v>
      </c>
      <c r="J29" s="46">
        <v>1</v>
      </c>
      <c r="K29" s="46">
        <v>4</v>
      </c>
      <c r="L29" s="46">
        <v>12</v>
      </c>
      <c r="M29" s="46">
        <v>12</v>
      </c>
      <c r="N29" s="46">
        <v>2</v>
      </c>
      <c r="O29" s="46">
        <v>6</v>
      </c>
      <c r="P29" s="46">
        <v>4</v>
      </c>
      <c r="Q29" s="46">
        <v>0</v>
      </c>
      <c r="R29" s="46">
        <v>0</v>
      </c>
      <c r="S29" s="46">
        <v>0</v>
      </c>
      <c r="T29" s="46">
        <v>0</v>
      </c>
    </row>
    <row r="30" spans="1:55" s="40" customFormat="1" ht="12.75">
      <c r="A30" s="40">
        <v>281100</v>
      </c>
      <c r="B30" s="40" t="s">
        <v>144</v>
      </c>
      <c r="C30" s="39">
        <f aca="true" t="shared" si="4" ref="C30:T30">SUM(C31:C34)</f>
        <v>35412</v>
      </c>
      <c r="D30" s="39">
        <f t="shared" si="4"/>
        <v>27043</v>
      </c>
      <c r="E30" s="39">
        <f t="shared" si="4"/>
        <v>27005</v>
      </c>
      <c r="F30" s="39">
        <f t="shared" si="4"/>
        <v>38</v>
      </c>
      <c r="G30" s="39">
        <f t="shared" si="4"/>
        <v>0</v>
      </c>
      <c r="H30" s="39">
        <f t="shared" si="4"/>
        <v>38</v>
      </c>
      <c r="I30" s="39">
        <f t="shared" si="4"/>
        <v>37</v>
      </c>
      <c r="J30" s="39">
        <f t="shared" si="4"/>
        <v>0</v>
      </c>
      <c r="K30" s="39">
        <f t="shared" si="4"/>
        <v>1</v>
      </c>
      <c r="L30" s="39">
        <f t="shared" si="4"/>
        <v>77</v>
      </c>
      <c r="M30" s="39">
        <f t="shared" si="4"/>
        <v>77</v>
      </c>
      <c r="N30" s="39">
        <f t="shared" si="4"/>
        <v>39</v>
      </c>
      <c r="O30" s="39">
        <f t="shared" si="4"/>
        <v>37</v>
      </c>
      <c r="P30" s="39">
        <f t="shared" si="4"/>
        <v>1</v>
      </c>
      <c r="Q30" s="39">
        <f t="shared" si="4"/>
        <v>0</v>
      </c>
      <c r="R30" s="39">
        <f t="shared" si="4"/>
        <v>0</v>
      </c>
      <c r="S30" s="39">
        <f t="shared" si="4"/>
        <v>0</v>
      </c>
      <c r="T30" s="39">
        <f t="shared" si="4"/>
        <v>0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20" ht="12.75">
      <c r="A31" s="46" t="s">
        <v>63</v>
      </c>
      <c r="B31" s="46" t="s">
        <v>64</v>
      </c>
      <c r="C31" s="46">
        <v>3612</v>
      </c>
      <c r="D31" s="46">
        <v>2706</v>
      </c>
      <c r="E31" s="46">
        <v>2702</v>
      </c>
      <c r="F31" s="46">
        <v>4</v>
      </c>
      <c r="G31" s="46">
        <v>0</v>
      </c>
      <c r="H31" s="46">
        <v>4</v>
      </c>
      <c r="I31" s="46">
        <v>4</v>
      </c>
      <c r="J31" s="46">
        <v>0</v>
      </c>
      <c r="K31" s="46">
        <v>0</v>
      </c>
      <c r="L31" s="46">
        <v>11</v>
      </c>
      <c r="M31" s="46">
        <v>11</v>
      </c>
      <c r="N31" s="46">
        <v>4</v>
      </c>
      <c r="O31" s="46">
        <v>7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</row>
    <row r="32" spans="1:20" ht="12.75">
      <c r="A32" s="46" t="s">
        <v>65</v>
      </c>
      <c r="B32" s="46" t="s">
        <v>66</v>
      </c>
      <c r="C32" s="46">
        <v>3026</v>
      </c>
      <c r="D32" s="46">
        <v>2288</v>
      </c>
      <c r="E32" s="46">
        <v>2281</v>
      </c>
      <c r="F32" s="46">
        <v>7</v>
      </c>
      <c r="G32" s="46">
        <v>0</v>
      </c>
      <c r="H32" s="46">
        <v>7</v>
      </c>
      <c r="I32" s="46">
        <v>6</v>
      </c>
      <c r="J32" s="46">
        <v>0</v>
      </c>
      <c r="K32" s="46">
        <v>1</v>
      </c>
      <c r="L32" s="46">
        <v>6</v>
      </c>
      <c r="M32" s="46">
        <v>6</v>
      </c>
      <c r="N32" s="46">
        <v>3</v>
      </c>
      <c r="O32" s="46">
        <v>2</v>
      </c>
      <c r="P32" s="46">
        <v>1</v>
      </c>
      <c r="Q32" s="46">
        <v>0</v>
      </c>
      <c r="R32" s="46">
        <v>0</v>
      </c>
      <c r="S32" s="46">
        <v>0</v>
      </c>
      <c r="T32" s="46">
        <v>0</v>
      </c>
    </row>
    <row r="33" spans="1:20" ht="12.75">
      <c r="A33" s="46" t="s">
        <v>67</v>
      </c>
      <c r="B33" s="46" t="s">
        <v>68</v>
      </c>
      <c r="C33" s="46">
        <v>6558</v>
      </c>
      <c r="D33" s="46">
        <v>4855</v>
      </c>
      <c r="E33" s="46">
        <v>4845</v>
      </c>
      <c r="F33" s="46">
        <v>10</v>
      </c>
      <c r="G33" s="46">
        <v>0</v>
      </c>
      <c r="H33" s="46">
        <v>10</v>
      </c>
      <c r="I33" s="46">
        <v>10</v>
      </c>
      <c r="J33" s="46">
        <v>0</v>
      </c>
      <c r="K33" s="46">
        <v>0</v>
      </c>
      <c r="L33" s="46">
        <v>10</v>
      </c>
      <c r="M33" s="46">
        <v>10</v>
      </c>
      <c r="N33" s="46">
        <v>5</v>
      </c>
      <c r="O33" s="46">
        <v>5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</row>
    <row r="34" spans="1:20" ht="12.75">
      <c r="A34" s="46" t="s">
        <v>69</v>
      </c>
      <c r="B34" s="46" t="s">
        <v>70</v>
      </c>
      <c r="C34" s="46">
        <v>22216</v>
      </c>
      <c r="D34" s="46">
        <v>17194</v>
      </c>
      <c r="E34" s="46">
        <v>17177</v>
      </c>
      <c r="F34" s="46">
        <v>17</v>
      </c>
      <c r="G34" s="46">
        <v>0</v>
      </c>
      <c r="H34" s="46">
        <v>17</v>
      </c>
      <c r="I34" s="46">
        <v>17</v>
      </c>
      <c r="J34" s="46">
        <v>0</v>
      </c>
      <c r="K34" s="46">
        <v>0</v>
      </c>
      <c r="L34" s="46">
        <v>50</v>
      </c>
      <c r="M34" s="46">
        <v>50</v>
      </c>
      <c r="N34" s="46">
        <v>27</v>
      </c>
      <c r="O34" s="46">
        <v>23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</row>
    <row r="35" spans="1:25" s="40" customFormat="1" ht="12.75">
      <c r="A35" s="40">
        <v>281300</v>
      </c>
      <c r="B35" s="40" t="s">
        <v>145</v>
      </c>
      <c r="C35" s="39">
        <f aca="true" t="shared" si="5" ref="C35:T35">SUM(C36:C39)</f>
        <v>35744</v>
      </c>
      <c r="D35" s="39">
        <f t="shared" si="5"/>
        <v>27076</v>
      </c>
      <c r="E35" s="39">
        <f t="shared" si="5"/>
        <v>27019</v>
      </c>
      <c r="F35" s="39">
        <f t="shared" si="5"/>
        <v>57</v>
      </c>
      <c r="G35" s="39">
        <f t="shared" si="5"/>
        <v>0</v>
      </c>
      <c r="H35" s="39">
        <f t="shared" si="5"/>
        <v>57</v>
      </c>
      <c r="I35" s="39">
        <f t="shared" si="5"/>
        <v>52</v>
      </c>
      <c r="J35" s="39">
        <f t="shared" si="5"/>
        <v>3</v>
      </c>
      <c r="K35" s="39">
        <f t="shared" si="5"/>
        <v>2</v>
      </c>
      <c r="L35" s="39">
        <f t="shared" si="5"/>
        <v>93</v>
      </c>
      <c r="M35" s="39">
        <f t="shared" si="5"/>
        <v>93</v>
      </c>
      <c r="N35" s="39">
        <f t="shared" si="5"/>
        <v>46</v>
      </c>
      <c r="O35" s="39">
        <f t="shared" si="5"/>
        <v>45</v>
      </c>
      <c r="P35" s="39">
        <f t="shared" si="5"/>
        <v>2</v>
      </c>
      <c r="Q35" s="39">
        <f t="shared" si="5"/>
        <v>0</v>
      </c>
      <c r="R35" s="39">
        <f t="shared" si="5"/>
        <v>0</v>
      </c>
      <c r="S35" s="39">
        <f t="shared" si="5"/>
        <v>0</v>
      </c>
      <c r="T35" s="39">
        <f t="shared" si="5"/>
        <v>0</v>
      </c>
      <c r="U35" s="39"/>
      <c r="V35" s="39"/>
      <c r="W35" s="39"/>
      <c r="X35" s="39"/>
      <c r="Y35" s="39"/>
    </row>
    <row r="36" spans="1:20" ht="12.75">
      <c r="A36" s="46" t="s">
        <v>71</v>
      </c>
      <c r="B36" s="46" t="s">
        <v>72</v>
      </c>
      <c r="C36" s="46">
        <v>5832</v>
      </c>
      <c r="D36" s="46">
        <v>4220</v>
      </c>
      <c r="E36" s="46">
        <v>4211</v>
      </c>
      <c r="F36" s="46">
        <v>9</v>
      </c>
      <c r="G36" s="46">
        <v>0</v>
      </c>
      <c r="H36" s="46">
        <v>9</v>
      </c>
      <c r="I36" s="46">
        <v>8</v>
      </c>
      <c r="J36" s="46">
        <v>0</v>
      </c>
      <c r="K36" s="46">
        <v>1</v>
      </c>
      <c r="L36" s="46">
        <v>24</v>
      </c>
      <c r="M36" s="46">
        <v>24</v>
      </c>
      <c r="N36" s="46">
        <v>11</v>
      </c>
      <c r="O36" s="46">
        <v>12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</row>
    <row r="37" spans="1:20" ht="12.75">
      <c r="A37" s="46" t="s">
        <v>73</v>
      </c>
      <c r="B37" s="46" t="s">
        <v>74</v>
      </c>
      <c r="C37" s="46">
        <v>22015</v>
      </c>
      <c r="D37" s="46">
        <v>17003</v>
      </c>
      <c r="E37" s="46">
        <v>16996</v>
      </c>
      <c r="F37" s="46">
        <v>7</v>
      </c>
      <c r="G37" s="46">
        <v>0</v>
      </c>
      <c r="H37" s="46">
        <v>7</v>
      </c>
      <c r="I37" s="46">
        <v>4</v>
      </c>
      <c r="J37" s="46">
        <v>3</v>
      </c>
      <c r="K37" s="46">
        <v>0</v>
      </c>
      <c r="L37" s="46">
        <v>44</v>
      </c>
      <c r="M37" s="46">
        <v>44</v>
      </c>
      <c r="N37" s="46">
        <v>24</v>
      </c>
      <c r="O37" s="46">
        <v>20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</row>
    <row r="38" spans="1:20" ht="12.75">
      <c r="A38" s="46" t="s">
        <v>75</v>
      </c>
      <c r="B38" s="46" t="s">
        <v>76</v>
      </c>
      <c r="C38" s="46">
        <v>4275</v>
      </c>
      <c r="D38" s="46">
        <v>3179</v>
      </c>
      <c r="E38" s="46">
        <v>3149</v>
      </c>
      <c r="F38" s="46">
        <v>30</v>
      </c>
      <c r="G38" s="46">
        <v>0</v>
      </c>
      <c r="H38" s="46">
        <v>30</v>
      </c>
      <c r="I38" s="46">
        <v>29</v>
      </c>
      <c r="J38" s="46">
        <v>0</v>
      </c>
      <c r="K38" s="46">
        <v>1</v>
      </c>
      <c r="L38" s="46">
        <v>14</v>
      </c>
      <c r="M38" s="46">
        <v>14</v>
      </c>
      <c r="N38" s="46">
        <v>6</v>
      </c>
      <c r="O38" s="46">
        <v>7</v>
      </c>
      <c r="P38" s="46">
        <v>1</v>
      </c>
      <c r="Q38" s="46">
        <v>0</v>
      </c>
      <c r="R38" s="46">
        <v>0</v>
      </c>
      <c r="S38" s="46">
        <v>0</v>
      </c>
      <c r="T38" s="46">
        <v>0</v>
      </c>
    </row>
    <row r="39" spans="1:20" ht="12.75">
      <c r="A39" s="46" t="s">
        <v>77</v>
      </c>
      <c r="B39" s="46" t="s">
        <v>78</v>
      </c>
      <c r="C39" s="46">
        <v>3622</v>
      </c>
      <c r="D39" s="46">
        <v>2674</v>
      </c>
      <c r="E39" s="46">
        <v>2663</v>
      </c>
      <c r="F39" s="46">
        <v>11</v>
      </c>
      <c r="G39" s="46">
        <v>0</v>
      </c>
      <c r="H39" s="46">
        <v>11</v>
      </c>
      <c r="I39" s="46">
        <v>11</v>
      </c>
      <c r="J39" s="46">
        <v>0</v>
      </c>
      <c r="K39" s="46">
        <v>0</v>
      </c>
      <c r="L39" s="46">
        <v>11</v>
      </c>
      <c r="M39" s="46">
        <v>11</v>
      </c>
      <c r="N39" s="46">
        <v>5</v>
      </c>
      <c r="O39" s="46">
        <v>6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</row>
    <row r="40" spans="1:44" s="40" customFormat="1" ht="12.75">
      <c r="A40" s="40">
        <v>281400</v>
      </c>
      <c r="B40" s="40" t="s">
        <v>146</v>
      </c>
      <c r="C40" s="39">
        <f aca="true" t="shared" si="6" ref="C40:T40">SUM(C41:C52)</f>
        <v>114793</v>
      </c>
      <c r="D40" s="39">
        <f t="shared" si="6"/>
        <v>88620</v>
      </c>
      <c r="E40" s="39">
        <f t="shared" si="6"/>
        <v>88286</v>
      </c>
      <c r="F40" s="39">
        <f t="shared" si="6"/>
        <v>334</v>
      </c>
      <c r="G40" s="39">
        <f t="shared" si="6"/>
        <v>0</v>
      </c>
      <c r="H40" s="39">
        <f t="shared" si="6"/>
        <v>334</v>
      </c>
      <c r="I40" s="39">
        <f t="shared" si="6"/>
        <v>307</v>
      </c>
      <c r="J40" s="39">
        <f t="shared" si="6"/>
        <v>9</v>
      </c>
      <c r="K40" s="39">
        <f t="shared" si="6"/>
        <v>18</v>
      </c>
      <c r="L40" s="39">
        <f t="shared" si="6"/>
        <v>342</v>
      </c>
      <c r="M40" s="39">
        <f t="shared" si="6"/>
        <v>342</v>
      </c>
      <c r="N40" s="39">
        <f t="shared" si="6"/>
        <v>248</v>
      </c>
      <c r="O40" s="39">
        <f t="shared" si="6"/>
        <v>76</v>
      </c>
      <c r="P40" s="39">
        <f t="shared" si="6"/>
        <v>18</v>
      </c>
      <c r="Q40" s="39">
        <f t="shared" si="6"/>
        <v>0</v>
      </c>
      <c r="R40" s="39">
        <f t="shared" si="6"/>
        <v>0</v>
      </c>
      <c r="S40" s="39">
        <f t="shared" si="6"/>
        <v>0</v>
      </c>
      <c r="T40" s="39">
        <f t="shared" si="6"/>
        <v>0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1:20" ht="12.75">
      <c r="A41" s="46" t="s">
        <v>79</v>
      </c>
      <c r="B41" s="46" t="s">
        <v>80</v>
      </c>
      <c r="C41" s="46">
        <v>16223</v>
      </c>
      <c r="D41" s="46">
        <v>12587</v>
      </c>
      <c r="E41" s="46">
        <v>12550</v>
      </c>
      <c r="F41" s="46">
        <v>37</v>
      </c>
      <c r="G41" s="46">
        <v>0</v>
      </c>
      <c r="H41" s="46">
        <v>37</v>
      </c>
      <c r="I41" s="46">
        <v>32</v>
      </c>
      <c r="J41" s="46">
        <v>2</v>
      </c>
      <c r="K41" s="46">
        <v>3</v>
      </c>
      <c r="L41" s="46">
        <v>42</v>
      </c>
      <c r="M41" s="46">
        <v>42</v>
      </c>
      <c r="N41" s="46">
        <v>28</v>
      </c>
      <c r="O41" s="46">
        <v>11</v>
      </c>
      <c r="P41" s="46">
        <v>3</v>
      </c>
      <c r="Q41" s="46">
        <v>0</v>
      </c>
      <c r="R41" s="46">
        <v>0</v>
      </c>
      <c r="S41" s="46">
        <v>0</v>
      </c>
      <c r="T41" s="46">
        <v>0</v>
      </c>
    </row>
    <row r="42" spans="1:20" ht="12.75">
      <c r="A42" s="46" t="s">
        <v>81</v>
      </c>
      <c r="B42" s="46" t="s">
        <v>82</v>
      </c>
      <c r="C42" s="46">
        <v>19575</v>
      </c>
      <c r="D42" s="46">
        <v>15355</v>
      </c>
      <c r="E42" s="46">
        <v>15335</v>
      </c>
      <c r="F42" s="46">
        <v>20</v>
      </c>
      <c r="G42" s="46">
        <v>0</v>
      </c>
      <c r="H42" s="46">
        <v>20</v>
      </c>
      <c r="I42" s="46">
        <v>17</v>
      </c>
      <c r="J42" s="46">
        <v>1</v>
      </c>
      <c r="K42" s="46">
        <v>2</v>
      </c>
      <c r="L42" s="46">
        <v>35</v>
      </c>
      <c r="M42" s="46">
        <v>35</v>
      </c>
      <c r="N42" s="46">
        <v>16</v>
      </c>
      <c r="O42" s="46">
        <v>17</v>
      </c>
      <c r="P42" s="46">
        <v>2</v>
      </c>
      <c r="Q42" s="46">
        <v>0</v>
      </c>
      <c r="R42" s="46">
        <v>0</v>
      </c>
      <c r="S42" s="46">
        <v>0</v>
      </c>
      <c r="T42" s="46">
        <v>0</v>
      </c>
    </row>
    <row r="43" spans="1:20" ht="12.75">
      <c r="A43" s="46" t="s">
        <v>83</v>
      </c>
      <c r="B43" s="46" t="s">
        <v>84</v>
      </c>
      <c r="C43" s="46">
        <v>16317</v>
      </c>
      <c r="D43" s="46">
        <v>12749</v>
      </c>
      <c r="E43" s="46">
        <v>12737</v>
      </c>
      <c r="F43" s="46">
        <v>12</v>
      </c>
      <c r="G43" s="46">
        <v>0</v>
      </c>
      <c r="H43" s="46">
        <v>12</v>
      </c>
      <c r="I43" s="46">
        <v>9</v>
      </c>
      <c r="J43" s="46">
        <v>2</v>
      </c>
      <c r="K43" s="46">
        <v>1</v>
      </c>
      <c r="L43" s="46">
        <v>39</v>
      </c>
      <c r="M43" s="46">
        <v>39</v>
      </c>
      <c r="N43" s="46">
        <v>30</v>
      </c>
      <c r="O43" s="46">
        <v>8</v>
      </c>
      <c r="P43" s="46">
        <v>1</v>
      </c>
      <c r="Q43" s="46">
        <v>0</v>
      </c>
      <c r="R43" s="46">
        <v>0</v>
      </c>
      <c r="S43" s="46">
        <v>0</v>
      </c>
      <c r="T43" s="46">
        <v>0</v>
      </c>
    </row>
    <row r="44" spans="1:20" ht="12.75">
      <c r="A44" s="46" t="s">
        <v>85</v>
      </c>
      <c r="B44" s="46" t="s">
        <v>86</v>
      </c>
      <c r="C44" s="46">
        <v>8913</v>
      </c>
      <c r="D44" s="46">
        <v>6870</v>
      </c>
      <c r="E44" s="46">
        <v>6816</v>
      </c>
      <c r="F44" s="46">
        <v>54</v>
      </c>
      <c r="G44" s="46">
        <v>0</v>
      </c>
      <c r="H44" s="46">
        <v>54</v>
      </c>
      <c r="I44" s="46">
        <v>52</v>
      </c>
      <c r="J44" s="46">
        <v>1</v>
      </c>
      <c r="K44" s="46">
        <v>1</v>
      </c>
      <c r="L44" s="46">
        <v>18</v>
      </c>
      <c r="M44" s="46">
        <v>18</v>
      </c>
      <c r="N44" s="46">
        <v>10</v>
      </c>
      <c r="O44" s="46">
        <v>7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</row>
    <row r="45" spans="1:20" ht="12.75">
      <c r="A45" s="46" t="s">
        <v>87</v>
      </c>
      <c r="B45" s="46" t="s">
        <v>88</v>
      </c>
      <c r="C45" s="46">
        <v>5305</v>
      </c>
      <c r="D45" s="46">
        <v>4114</v>
      </c>
      <c r="E45" s="46">
        <v>4063</v>
      </c>
      <c r="F45" s="46">
        <v>51</v>
      </c>
      <c r="G45" s="46">
        <v>0</v>
      </c>
      <c r="H45" s="46">
        <v>51</v>
      </c>
      <c r="I45" s="46">
        <v>47</v>
      </c>
      <c r="J45" s="46">
        <v>1</v>
      </c>
      <c r="K45" s="46">
        <v>3</v>
      </c>
      <c r="L45" s="46">
        <v>58</v>
      </c>
      <c r="M45" s="46">
        <v>58</v>
      </c>
      <c r="N45" s="46">
        <v>53</v>
      </c>
      <c r="O45" s="46">
        <v>2</v>
      </c>
      <c r="P45" s="46">
        <v>3</v>
      </c>
      <c r="Q45" s="46">
        <v>0</v>
      </c>
      <c r="R45" s="46">
        <v>0</v>
      </c>
      <c r="S45" s="46">
        <v>0</v>
      </c>
      <c r="T45" s="46">
        <v>0</v>
      </c>
    </row>
    <row r="46" spans="1:20" ht="12.75">
      <c r="A46" s="46" t="s">
        <v>89</v>
      </c>
      <c r="B46" s="46" t="s">
        <v>90</v>
      </c>
      <c r="C46" s="46">
        <v>8281</v>
      </c>
      <c r="D46" s="46">
        <v>6318</v>
      </c>
      <c r="E46" s="46">
        <v>6310</v>
      </c>
      <c r="F46" s="46">
        <v>8</v>
      </c>
      <c r="G46" s="46">
        <v>0</v>
      </c>
      <c r="H46" s="46">
        <v>8</v>
      </c>
      <c r="I46" s="46">
        <v>7</v>
      </c>
      <c r="J46" s="46">
        <v>1</v>
      </c>
      <c r="K46" s="46">
        <v>0</v>
      </c>
      <c r="L46" s="46">
        <v>40</v>
      </c>
      <c r="M46" s="46">
        <v>40</v>
      </c>
      <c r="N46" s="46">
        <v>29</v>
      </c>
      <c r="O46" s="46">
        <v>11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</row>
    <row r="47" spans="1:20" ht="12.75">
      <c r="A47" s="46" t="s">
        <v>91</v>
      </c>
      <c r="B47" s="46" t="s">
        <v>92</v>
      </c>
      <c r="C47" s="46">
        <v>5903</v>
      </c>
      <c r="D47" s="46">
        <v>4324</v>
      </c>
      <c r="E47" s="46">
        <v>4301</v>
      </c>
      <c r="F47" s="46">
        <v>23</v>
      </c>
      <c r="G47" s="46">
        <v>0</v>
      </c>
      <c r="H47" s="46">
        <v>23</v>
      </c>
      <c r="I47" s="46">
        <v>22</v>
      </c>
      <c r="J47" s="46">
        <v>1</v>
      </c>
      <c r="K47" s="46">
        <v>0</v>
      </c>
      <c r="L47" s="46">
        <v>7</v>
      </c>
      <c r="M47" s="46">
        <v>7</v>
      </c>
      <c r="N47" s="46">
        <v>4</v>
      </c>
      <c r="O47" s="46">
        <v>3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</row>
    <row r="48" spans="1:20" ht="12.75">
      <c r="A48" s="46" t="s">
        <v>93</v>
      </c>
      <c r="B48" s="46" t="s">
        <v>94</v>
      </c>
      <c r="C48" s="46">
        <v>3767</v>
      </c>
      <c r="D48" s="46">
        <v>2833</v>
      </c>
      <c r="E48" s="46">
        <v>2824</v>
      </c>
      <c r="F48" s="46">
        <v>9</v>
      </c>
      <c r="G48" s="46">
        <v>0</v>
      </c>
      <c r="H48" s="46">
        <v>9</v>
      </c>
      <c r="I48" s="46">
        <v>9</v>
      </c>
      <c r="J48" s="46">
        <v>0</v>
      </c>
      <c r="K48" s="46">
        <v>0</v>
      </c>
      <c r="L48" s="46">
        <v>4</v>
      </c>
      <c r="M48" s="46">
        <v>4</v>
      </c>
      <c r="N48" s="46">
        <v>1</v>
      </c>
      <c r="O48" s="46">
        <v>3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</row>
    <row r="49" spans="1:20" ht="12.75">
      <c r="A49" s="46" t="s">
        <v>95</v>
      </c>
      <c r="B49" s="46" t="s">
        <v>96</v>
      </c>
      <c r="C49" s="46">
        <v>13790</v>
      </c>
      <c r="D49" s="46">
        <v>10577</v>
      </c>
      <c r="E49" s="46">
        <v>10558</v>
      </c>
      <c r="F49" s="46">
        <v>19</v>
      </c>
      <c r="G49" s="46">
        <v>0</v>
      </c>
      <c r="H49" s="46">
        <v>19</v>
      </c>
      <c r="I49" s="46">
        <v>16</v>
      </c>
      <c r="J49" s="46">
        <v>0</v>
      </c>
      <c r="K49" s="46">
        <v>3</v>
      </c>
      <c r="L49" s="46">
        <v>71</v>
      </c>
      <c r="M49" s="46">
        <v>71</v>
      </c>
      <c r="N49" s="46">
        <v>62</v>
      </c>
      <c r="O49" s="46">
        <v>6</v>
      </c>
      <c r="P49" s="46">
        <v>3</v>
      </c>
      <c r="Q49" s="46">
        <v>0</v>
      </c>
      <c r="R49" s="46">
        <v>0</v>
      </c>
      <c r="S49" s="46">
        <v>0</v>
      </c>
      <c r="T49" s="46">
        <v>0</v>
      </c>
    </row>
    <row r="50" spans="1:20" ht="12.75">
      <c r="A50" s="46" t="s">
        <v>97</v>
      </c>
      <c r="B50" s="46" t="s">
        <v>98</v>
      </c>
      <c r="C50" s="46">
        <v>7550</v>
      </c>
      <c r="D50" s="46">
        <v>5823</v>
      </c>
      <c r="E50" s="46">
        <v>5772</v>
      </c>
      <c r="F50" s="46">
        <v>51</v>
      </c>
      <c r="G50" s="46">
        <v>0</v>
      </c>
      <c r="H50" s="46">
        <v>51</v>
      </c>
      <c r="I50" s="46">
        <v>48</v>
      </c>
      <c r="J50" s="46">
        <v>0</v>
      </c>
      <c r="K50" s="46">
        <v>3</v>
      </c>
      <c r="L50" s="46">
        <v>16</v>
      </c>
      <c r="M50" s="46">
        <v>16</v>
      </c>
      <c r="N50" s="46">
        <v>7</v>
      </c>
      <c r="O50" s="46">
        <v>6</v>
      </c>
      <c r="P50" s="46">
        <v>3</v>
      </c>
      <c r="Q50" s="46">
        <v>0</v>
      </c>
      <c r="R50" s="46">
        <v>0</v>
      </c>
      <c r="S50" s="46">
        <v>0</v>
      </c>
      <c r="T50" s="46">
        <v>0</v>
      </c>
    </row>
    <row r="51" spans="1:20" ht="12.75">
      <c r="A51" s="46" t="s">
        <v>99</v>
      </c>
      <c r="B51" s="46" t="s">
        <v>100</v>
      </c>
      <c r="C51" s="46">
        <v>4878</v>
      </c>
      <c r="D51" s="46">
        <v>3855</v>
      </c>
      <c r="E51" s="46">
        <v>3820</v>
      </c>
      <c r="F51" s="46">
        <v>35</v>
      </c>
      <c r="G51" s="46">
        <v>0</v>
      </c>
      <c r="H51" s="46">
        <v>35</v>
      </c>
      <c r="I51" s="46">
        <v>33</v>
      </c>
      <c r="J51" s="46">
        <v>0</v>
      </c>
      <c r="K51" s="46">
        <v>2</v>
      </c>
      <c r="L51" s="46">
        <v>7</v>
      </c>
      <c r="M51" s="46">
        <v>7</v>
      </c>
      <c r="N51" s="46">
        <v>3</v>
      </c>
      <c r="O51" s="46">
        <v>2</v>
      </c>
      <c r="P51" s="46">
        <v>2</v>
      </c>
      <c r="Q51" s="46">
        <v>0</v>
      </c>
      <c r="R51" s="46">
        <v>0</v>
      </c>
      <c r="S51" s="46">
        <v>0</v>
      </c>
      <c r="T51" s="46">
        <v>0</v>
      </c>
    </row>
    <row r="52" spans="1:20" ht="12.75">
      <c r="A52" s="46" t="s">
        <v>101</v>
      </c>
      <c r="B52" s="46" t="s">
        <v>102</v>
      </c>
      <c r="C52" s="46">
        <v>4291</v>
      </c>
      <c r="D52" s="46">
        <v>3215</v>
      </c>
      <c r="E52" s="46">
        <v>3200</v>
      </c>
      <c r="F52" s="46">
        <v>15</v>
      </c>
      <c r="G52" s="46">
        <v>0</v>
      </c>
      <c r="H52" s="46">
        <v>15</v>
      </c>
      <c r="I52" s="46">
        <v>15</v>
      </c>
      <c r="J52" s="46">
        <v>0</v>
      </c>
      <c r="K52" s="46">
        <v>0</v>
      </c>
      <c r="L52" s="46">
        <v>5</v>
      </c>
      <c r="M52" s="46">
        <v>5</v>
      </c>
      <c r="N52" s="46">
        <v>5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</row>
    <row r="53" spans="1:75" s="40" customFormat="1" ht="12.75">
      <c r="A53" s="40">
        <v>281600</v>
      </c>
      <c r="B53" s="40" t="s">
        <v>147</v>
      </c>
      <c r="C53" s="39">
        <f aca="true" t="shared" si="7" ref="C53:J53">SUM(C54:C57)</f>
        <v>59685</v>
      </c>
      <c r="D53" s="39">
        <f t="shared" si="7"/>
        <v>45119</v>
      </c>
      <c r="E53" s="39">
        <f t="shared" si="7"/>
        <v>45040</v>
      </c>
      <c r="F53" s="39">
        <f t="shared" si="7"/>
        <v>79</v>
      </c>
      <c r="G53" s="39">
        <f t="shared" si="7"/>
        <v>0</v>
      </c>
      <c r="H53" s="39">
        <f t="shared" si="7"/>
        <v>79</v>
      </c>
      <c r="I53" s="39">
        <f t="shared" si="7"/>
        <v>72</v>
      </c>
      <c r="J53" s="39">
        <f t="shared" si="7"/>
        <v>6</v>
      </c>
      <c r="K53" s="39">
        <f aca="true" t="shared" si="8" ref="K53:T53">SUM(K54:K57)</f>
        <v>1</v>
      </c>
      <c r="L53" s="39">
        <f t="shared" si="8"/>
        <v>147</v>
      </c>
      <c r="M53" s="39">
        <f t="shared" si="8"/>
        <v>147</v>
      </c>
      <c r="N53" s="39">
        <f t="shared" si="8"/>
        <v>65</v>
      </c>
      <c r="O53" s="39">
        <f t="shared" si="8"/>
        <v>81</v>
      </c>
      <c r="P53" s="39">
        <f t="shared" si="8"/>
        <v>1</v>
      </c>
      <c r="Q53" s="39">
        <f t="shared" si="8"/>
        <v>0</v>
      </c>
      <c r="R53" s="39">
        <f t="shared" si="8"/>
        <v>0</v>
      </c>
      <c r="S53" s="39">
        <f t="shared" si="8"/>
        <v>0</v>
      </c>
      <c r="T53" s="39">
        <f t="shared" si="8"/>
        <v>0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</row>
    <row r="54" spans="1:20" ht="12.75">
      <c r="A54" s="46" t="s">
        <v>103</v>
      </c>
      <c r="B54" s="46" t="s">
        <v>104</v>
      </c>
      <c r="C54" s="46">
        <v>12839</v>
      </c>
      <c r="D54" s="46">
        <v>9370</v>
      </c>
      <c r="E54" s="46">
        <v>9367</v>
      </c>
      <c r="F54" s="46">
        <v>3</v>
      </c>
      <c r="G54" s="46">
        <v>0</v>
      </c>
      <c r="H54" s="46">
        <v>3</v>
      </c>
      <c r="I54" s="46">
        <v>3</v>
      </c>
      <c r="J54" s="46">
        <v>0</v>
      </c>
      <c r="K54" s="46">
        <v>0</v>
      </c>
      <c r="L54" s="46">
        <v>37</v>
      </c>
      <c r="M54" s="46">
        <v>37</v>
      </c>
      <c r="N54" s="46">
        <v>23</v>
      </c>
      <c r="O54" s="46">
        <v>14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</row>
    <row r="55" spans="1:20" ht="12.75">
      <c r="A55" s="46" t="s">
        <v>105</v>
      </c>
      <c r="B55" s="46" t="s">
        <v>106</v>
      </c>
      <c r="C55" s="46">
        <v>9952</v>
      </c>
      <c r="D55" s="46">
        <v>7603</v>
      </c>
      <c r="E55" s="46">
        <v>7581</v>
      </c>
      <c r="F55" s="46">
        <v>22</v>
      </c>
      <c r="G55" s="46">
        <v>0</v>
      </c>
      <c r="H55" s="46">
        <v>22</v>
      </c>
      <c r="I55" s="46">
        <v>21</v>
      </c>
      <c r="J55" s="46">
        <v>0</v>
      </c>
      <c r="K55" s="46">
        <v>1</v>
      </c>
      <c r="L55" s="46">
        <v>12</v>
      </c>
      <c r="M55" s="46">
        <v>12</v>
      </c>
      <c r="N55" s="46">
        <v>6</v>
      </c>
      <c r="O55" s="46">
        <v>5</v>
      </c>
      <c r="P55" s="46">
        <v>1</v>
      </c>
      <c r="Q55" s="46">
        <v>0</v>
      </c>
      <c r="R55" s="46">
        <v>0</v>
      </c>
      <c r="S55" s="46">
        <v>0</v>
      </c>
      <c r="T55" s="46">
        <v>0</v>
      </c>
    </row>
    <row r="56" spans="1:20" ht="12.75">
      <c r="A56" s="46" t="s">
        <v>107</v>
      </c>
      <c r="B56" s="46" t="s">
        <v>108</v>
      </c>
      <c r="C56" s="46">
        <v>27952</v>
      </c>
      <c r="D56" s="46">
        <v>21265</v>
      </c>
      <c r="E56" s="46">
        <v>21236</v>
      </c>
      <c r="F56" s="46">
        <v>29</v>
      </c>
      <c r="G56" s="46">
        <v>0</v>
      </c>
      <c r="H56" s="46">
        <v>29</v>
      </c>
      <c r="I56" s="46">
        <v>24</v>
      </c>
      <c r="J56" s="46">
        <v>5</v>
      </c>
      <c r="K56" s="46">
        <v>0</v>
      </c>
      <c r="L56" s="46">
        <v>64</v>
      </c>
      <c r="M56" s="46">
        <v>64</v>
      </c>
      <c r="N56" s="46">
        <v>28</v>
      </c>
      <c r="O56" s="46">
        <v>36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ht="12.75">
      <c r="A57" s="46" t="s">
        <v>109</v>
      </c>
      <c r="B57" s="46" t="s">
        <v>110</v>
      </c>
      <c r="C57" s="46">
        <v>8942</v>
      </c>
      <c r="D57" s="46">
        <v>6881</v>
      </c>
      <c r="E57" s="46">
        <v>6856</v>
      </c>
      <c r="F57" s="46">
        <v>25</v>
      </c>
      <c r="G57" s="46">
        <v>0</v>
      </c>
      <c r="H57" s="46">
        <v>25</v>
      </c>
      <c r="I57" s="46">
        <v>24</v>
      </c>
      <c r="J57" s="46">
        <v>1</v>
      </c>
      <c r="K57" s="46">
        <v>0</v>
      </c>
      <c r="L57" s="46">
        <v>34</v>
      </c>
      <c r="M57" s="46">
        <v>34</v>
      </c>
      <c r="N57" s="46">
        <v>8</v>
      </c>
      <c r="O57" s="46">
        <v>26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</row>
    <row r="58" spans="1:69" s="40" customFormat="1" ht="12.75">
      <c r="A58" s="40">
        <v>281700</v>
      </c>
      <c r="B58" s="40" t="s">
        <v>148</v>
      </c>
      <c r="C58" s="39">
        <f aca="true" t="shared" si="9" ref="C58:I58">SUM(C59:C66)</f>
        <v>72023</v>
      </c>
      <c r="D58" s="39">
        <f t="shared" si="9"/>
        <v>55092</v>
      </c>
      <c r="E58" s="39">
        <f t="shared" si="9"/>
        <v>54964</v>
      </c>
      <c r="F58" s="39">
        <f t="shared" si="9"/>
        <v>128</v>
      </c>
      <c r="G58" s="39">
        <f t="shared" si="9"/>
        <v>0</v>
      </c>
      <c r="H58" s="39">
        <f t="shared" si="9"/>
        <v>128</v>
      </c>
      <c r="I58" s="39">
        <f t="shared" si="9"/>
        <v>126</v>
      </c>
      <c r="J58" s="39">
        <f aca="true" t="shared" si="10" ref="J58:T58">SUM(J59:J66)</f>
        <v>1</v>
      </c>
      <c r="K58" s="39">
        <f t="shared" si="10"/>
        <v>1</v>
      </c>
      <c r="L58" s="39">
        <f t="shared" si="10"/>
        <v>179</v>
      </c>
      <c r="M58" s="39">
        <f t="shared" si="10"/>
        <v>179</v>
      </c>
      <c r="N58" s="39">
        <f t="shared" si="10"/>
        <v>108</v>
      </c>
      <c r="O58" s="39">
        <f t="shared" si="10"/>
        <v>70</v>
      </c>
      <c r="P58" s="39">
        <f t="shared" si="10"/>
        <v>1</v>
      </c>
      <c r="Q58" s="39">
        <f t="shared" si="10"/>
        <v>0</v>
      </c>
      <c r="R58" s="39">
        <f t="shared" si="10"/>
        <v>0</v>
      </c>
      <c r="S58" s="39">
        <f t="shared" si="10"/>
        <v>0</v>
      </c>
      <c r="T58" s="39">
        <f t="shared" si="10"/>
        <v>0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59" spans="1:20" ht="12.75">
      <c r="A59" s="46" t="s">
        <v>111</v>
      </c>
      <c r="B59" s="46" t="s">
        <v>112</v>
      </c>
      <c r="C59" s="46">
        <v>26136</v>
      </c>
      <c r="D59" s="46">
        <v>21039</v>
      </c>
      <c r="E59" s="46">
        <v>21022</v>
      </c>
      <c r="F59" s="46">
        <v>17</v>
      </c>
      <c r="G59" s="46">
        <v>0</v>
      </c>
      <c r="H59" s="46">
        <v>17</v>
      </c>
      <c r="I59" s="46">
        <v>17</v>
      </c>
      <c r="J59" s="46">
        <v>0</v>
      </c>
      <c r="K59" s="46">
        <v>0</v>
      </c>
      <c r="L59" s="46">
        <v>95</v>
      </c>
      <c r="M59" s="46">
        <v>95</v>
      </c>
      <c r="N59" s="46">
        <v>66</v>
      </c>
      <c r="O59" s="46">
        <v>29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</row>
    <row r="60" spans="1:20" ht="12.75">
      <c r="A60" s="46" t="s">
        <v>113</v>
      </c>
      <c r="B60" s="46" t="s">
        <v>114</v>
      </c>
      <c r="C60" s="46">
        <v>7175</v>
      </c>
      <c r="D60" s="46">
        <v>5391</v>
      </c>
      <c r="E60" s="46">
        <v>5357</v>
      </c>
      <c r="F60" s="46">
        <v>34</v>
      </c>
      <c r="G60" s="46">
        <v>0</v>
      </c>
      <c r="H60" s="46">
        <v>34</v>
      </c>
      <c r="I60" s="46">
        <v>34</v>
      </c>
      <c r="J60" s="46">
        <v>0</v>
      </c>
      <c r="K60" s="46">
        <v>0</v>
      </c>
      <c r="L60" s="46">
        <v>6</v>
      </c>
      <c r="M60" s="46">
        <v>6</v>
      </c>
      <c r="N60" s="46">
        <v>3</v>
      </c>
      <c r="O60" s="46">
        <v>3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</row>
    <row r="61" spans="1:20" ht="12.75">
      <c r="A61" s="46" t="s">
        <v>115</v>
      </c>
      <c r="B61" s="46" t="s">
        <v>116</v>
      </c>
      <c r="C61" s="46">
        <v>3777</v>
      </c>
      <c r="D61" s="46">
        <v>2836</v>
      </c>
      <c r="E61" s="46">
        <v>2828</v>
      </c>
      <c r="F61" s="46">
        <v>8</v>
      </c>
      <c r="G61" s="46">
        <v>0</v>
      </c>
      <c r="H61" s="46">
        <v>8</v>
      </c>
      <c r="I61" s="46">
        <v>8</v>
      </c>
      <c r="J61" s="46">
        <v>0</v>
      </c>
      <c r="K61" s="46">
        <v>0</v>
      </c>
      <c r="L61" s="46">
        <v>5</v>
      </c>
      <c r="M61" s="46">
        <v>5</v>
      </c>
      <c r="N61" s="46">
        <v>3</v>
      </c>
      <c r="O61" s="46">
        <v>2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</row>
    <row r="62" spans="1:20" ht="12.75">
      <c r="A62" s="46" t="s">
        <v>117</v>
      </c>
      <c r="B62" s="46" t="s">
        <v>118</v>
      </c>
      <c r="C62" s="46">
        <v>5275</v>
      </c>
      <c r="D62" s="46">
        <v>3997</v>
      </c>
      <c r="E62" s="46">
        <v>3958</v>
      </c>
      <c r="F62" s="46">
        <v>39</v>
      </c>
      <c r="G62" s="46">
        <v>0</v>
      </c>
      <c r="H62" s="46">
        <v>39</v>
      </c>
      <c r="I62" s="46">
        <v>38</v>
      </c>
      <c r="J62" s="46">
        <v>0</v>
      </c>
      <c r="K62" s="46">
        <v>1</v>
      </c>
      <c r="L62" s="46">
        <v>12</v>
      </c>
      <c r="M62" s="46">
        <v>12</v>
      </c>
      <c r="N62" s="46">
        <v>5</v>
      </c>
      <c r="O62" s="46">
        <v>6</v>
      </c>
      <c r="P62" s="46">
        <v>1</v>
      </c>
      <c r="Q62" s="46">
        <v>0</v>
      </c>
      <c r="R62" s="46">
        <v>0</v>
      </c>
      <c r="S62" s="46">
        <v>0</v>
      </c>
      <c r="T62" s="46">
        <v>0</v>
      </c>
    </row>
    <row r="63" spans="1:20" ht="12.75">
      <c r="A63" s="46" t="s">
        <v>119</v>
      </c>
      <c r="B63" s="46" t="s">
        <v>120</v>
      </c>
      <c r="C63" s="46">
        <v>6011</v>
      </c>
      <c r="D63" s="46">
        <v>4302</v>
      </c>
      <c r="E63" s="46">
        <v>4291</v>
      </c>
      <c r="F63" s="46">
        <v>11</v>
      </c>
      <c r="G63" s="46">
        <v>0</v>
      </c>
      <c r="H63" s="46">
        <v>11</v>
      </c>
      <c r="I63" s="46">
        <v>11</v>
      </c>
      <c r="J63" s="46">
        <v>0</v>
      </c>
      <c r="K63" s="46">
        <v>0</v>
      </c>
      <c r="L63" s="46">
        <v>15</v>
      </c>
      <c r="M63" s="46">
        <v>15</v>
      </c>
      <c r="N63" s="46">
        <v>3</v>
      </c>
      <c r="O63" s="46">
        <v>12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</row>
    <row r="64" spans="1:20" ht="12.75">
      <c r="A64" s="46" t="s">
        <v>121</v>
      </c>
      <c r="B64" s="46" t="s">
        <v>122</v>
      </c>
      <c r="C64" s="46">
        <v>10655</v>
      </c>
      <c r="D64" s="46">
        <v>7853</v>
      </c>
      <c r="E64" s="46">
        <v>7848</v>
      </c>
      <c r="F64" s="46">
        <v>5</v>
      </c>
      <c r="G64" s="46">
        <v>0</v>
      </c>
      <c r="H64" s="46">
        <v>5</v>
      </c>
      <c r="I64" s="46">
        <v>4</v>
      </c>
      <c r="J64" s="46">
        <v>1</v>
      </c>
      <c r="K64" s="46">
        <v>0</v>
      </c>
      <c r="L64" s="46">
        <v>18</v>
      </c>
      <c r="M64" s="46">
        <v>18</v>
      </c>
      <c r="N64" s="46">
        <v>11</v>
      </c>
      <c r="O64" s="46">
        <v>7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</row>
    <row r="65" spans="1:20" ht="12.75">
      <c r="A65" s="46" t="s">
        <v>123</v>
      </c>
      <c r="B65" s="46" t="s">
        <v>76</v>
      </c>
      <c r="C65" s="46">
        <v>6248</v>
      </c>
      <c r="D65" s="46">
        <v>4731</v>
      </c>
      <c r="E65" s="46">
        <v>4725</v>
      </c>
      <c r="F65" s="46">
        <v>6</v>
      </c>
      <c r="G65" s="46">
        <v>0</v>
      </c>
      <c r="H65" s="46">
        <v>6</v>
      </c>
      <c r="I65" s="46">
        <v>6</v>
      </c>
      <c r="J65" s="46">
        <v>0</v>
      </c>
      <c r="K65" s="46">
        <v>0</v>
      </c>
      <c r="L65" s="46">
        <v>18</v>
      </c>
      <c r="M65" s="46">
        <v>18</v>
      </c>
      <c r="N65" s="46">
        <v>8</v>
      </c>
      <c r="O65" s="46">
        <v>10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</row>
    <row r="66" spans="1:20" ht="12.75">
      <c r="A66" s="46" t="s">
        <v>124</v>
      </c>
      <c r="B66" s="46" t="s">
        <v>125</v>
      </c>
      <c r="C66" s="46">
        <v>6746</v>
      </c>
      <c r="D66" s="46">
        <v>4943</v>
      </c>
      <c r="E66" s="46">
        <v>4935</v>
      </c>
      <c r="F66" s="46">
        <v>8</v>
      </c>
      <c r="G66" s="46">
        <v>0</v>
      </c>
      <c r="H66" s="46">
        <v>8</v>
      </c>
      <c r="I66" s="46">
        <v>8</v>
      </c>
      <c r="J66" s="46">
        <v>0</v>
      </c>
      <c r="K66" s="46">
        <v>0</v>
      </c>
      <c r="L66" s="46">
        <v>10</v>
      </c>
      <c r="M66" s="46">
        <v>10</v>
      </c>
      <c r="N66" s="46">
        <v>9</v>
      </c>
      <c r="O66" s="46">
        <v>1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</row>
    <row r="67" spans="1:87" s="40" customFormat="1" ht="12.75">
      <c r="A67" s="40">
        <v>281800</v>
      </c>
      <c r="B67" s="40" t="s">
        <v>149</v>
      </c>
      <c r="C67" s="39">
        <f aca="true" t="shared" si="11" ref="C67:T67">SUM(C68:C70)</f>
        <v>28143</v>
      </c>
      <c r="D67" s="39">
        <f t="shared" si="11"/>
        <v>21550</v>
      </c>
      <c r="E67" s="39">
        <f t="shared" si="11"/>
        <v>21519</v>
      </c>
      <c r="F67" s="39">
        <f t="shared" si="11"/>
        <v>31</v>
      </c>
      <c r="G67" s="39">
        <f t="shared" si="11"/>
        <v>0</v>
      </c>
      <c r="H67" s="39">
        <f t="shared" si="11"/>
        <v>31</v>
      </c>
      <c r="I67" s="39">
        <f t="shared" si="11"/>
        <v>31</v>
      </c>
      <c r="J67" s="39">
        <f t="shared" si="11"/>
        <v>0</v>
      </c>
      <c r="K67" s="39">
        <f t="shared" si="11"/>
        <v>0</v>
      </c>
      <c r="L67" s="39">
        <f t="shared" si="11"/>
        <v>46</v>
      </c>
      <c r="M67" s="39">
        <f t="shared" si="11"/>
        <v>46</v>
      </c>
      <c r="N67" s="39">
        <f t="shared" si="11"/>
        <v>22</v>
      </c>
      <c r="O67" s="39">
        <f t="shared" si="11"/>
        <v>24</v>
      </c>
      <c r="P67" s="39">
        <f t="shared" si="11"/>
        <v>0</v>
      </c>
      <c r="Q67" s="39">
        <f t="shared" si="11"/>
        <v>0</v>
      </c>
      <c r="R67" s="39">
        <f t="shared" si="11"/>
        <v>0</v>
      </c>
      <c r="S67" s="39">
        <f t="shared" si="11"/>
        <v>0</v>
      </c>
      <c r="T67" s="39">
        <f t="shared" si="11"/>
        <v>0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</row>
    <row r="68" spans="1:20" ht="12.75">
      <c r="A68" s="46" t="s">
        <v>126</v>
      </c>
      <c r="B68" s="46" t="s">
        <v>127</v>
      </c>
      <c r="C68" s="46">
        <v>4301</v>
      </c>
      <c r="D68" s="46">
        <v>3357</v>
      </c>
      <c r="E68" s="46">
        <v>3348</v>
      </c>
      <c r="F68" s="46">
        <v>9</v>
      </c>
      <c r="G68" s="46">
        <v>0</v>
      </c>
      <c r="H68" s="46">
        <v>9</v>
      </c>
      <c r="I68" s="46">
        <v>9</v>
      </c>
      <c r="J68" s="46">
        <v>0</v>
      </c>
      <c r="K68" s="46">
        <v>0</v>
      </c>
      <c r="L68" s="46">
        <v>12</v>
      </c>
      <c r="M68" s="46">
        <v>12</v>
      </c>
      <c r="N68" s="46">
        <v>7</v>
      </c>
      <c r="O68" s="46">
        <v>5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</row>
    <row r="69" spans="1:20" ht="12.75">
      <c r="A69" s="46" t="s">
        <v>128</v>
      </c>
      <c r="B69" s="46" t="s">
        <v>129</v>
      </c>
      <c r="C69" s="46">
        <v>3392</v>
      </c>
      <c r="D69" s="46">
        <v>2614</v>
      </c>
      <c r="E69" s="46">
        <v>2607</v>
      </c>
      <c r="F69" s="46">
        <v>7</v>
      </c>
      <c r="G69" s="46">
        <v>0</v>
      </c>
      <c r="H69" s="46">
        <v>7</v>
      </c>
      <c r="I69" s="46">
        <v>7</v>
      </c>
      <c r="J69" s="46">
        <v>0</v>
      </c>
      <c r="K69" s="46">
        <v>0</v>
      </c>
      <c r="L69" s="46">
        <v>5</v>
      </c>
      <c r="M69" s="46">
        <v>5</v>
      </c>
      <c r="N69" s="46">
        <v>0</v>
      </c>
      <c r="O69" s="46">
        <v>5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</row>
    <row r="70" spans="1:20" ht="12.75">
      <c r="A70" s="46" t="s">
        <v>130</v>
      </c>
      <c r="B70" s="46" t="s">
        <v>131</v>
      </c>
      <c r="C70" s="46">
        <v>20450</v>
      </c>
      <c r="D70" s="46">
        <v>15579</v>
      </c>
      <c r="E70" s="46">
        <v>15564</v>
      </c>
      <c r="F70" s="46">
        <v>15</v>
      </c>
      <c r="G70" s="46">
        <v>0</v>
      </c>
      <c r="H70" s="46">
        <v>15</v>
      </c>
      <c r="I70" s="46">
        <v>15</v>
      </c>
      <c r="J70" s="46">
        <v>0</v>
      </c>
      <c r="K70" s="46">
        <v>0</v>
      </c>
      <c r="L70" s="46">
        <v>29</v>
      </c>
      <c r="M70" s="46">
        <v>29</v>
      </c>
      <c r="N70" s="46">
        <v>15</v>
      </c>
      <c r="O70" s="46">
        <v>14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</row>
    <row r="71" spans="1:75" s="40" customFormat="1" ht="12.75">
      <c r="A71" s="40">
        <v>281900</v>
      </c>
      <c r="B71" s="40" t="s">
        <v>150</v>
      </c>
      <c r="C71" s="39">
        <f aca="true" t="shared" si="12" ref="C71:T71">SUM(C72:C74)</f>
        <v>24703</v>
      </c>
      <c r="D71" s="39">
        <f t="shared" si="12"/>
        <v>19616</v>
      </c>
      <c r="E71" s="39">
        <f t="shared" si="12"/>
        <v>19568</v>
      </c>
      <c r="F71" s="39">
        <f t="shared" si="12"/>
        <v>48</v>
      </c>
      <c r="G71" s="39">
        <f t="shared" si="12"/>
        <v>0</v>
      </c>
      <c r="H71" s="39">
        <f t="shared" si="12"/>
        <v>48</v>
      </c>
      <c r="I71" s="39">
        <f t="shared" si="12"/>
        <v>45</v>
      </c>
      <c r="J71" s="39">
        <f t="shared" si="12"/>
        <v>3</v>
      </c>
      <c r="K71" s="39">
        <f t="shared" si="12"/>
        <v>0</v>
      </c>
      <c r="L71" s="39">
        <f t="shared" si="12"/>
        <v>117</v>
      </c>
      <c r="M71" s="39">
        <f t="shared" si="12"/>
        <v>117</v>
      </c>
      <c r="N71" s="39">
        <f t="shared" si="12"/>
        <v>79</v>
      </c>
      <c r="O71" s="39">
        <f t="shared" si="12"/>
        <v>38</v>
      </c>
      <c r="P71" s="39">
        <f t="shared" si="12"/>
        <v>0</v>
      </c>
      <c r="Q71" s="39">
        <f t="shared" si="12"/>
        <v>0</v>
      </c>
      <c r="R71" s="39">
        <f t="shared" si="12"/>
        <v>0</v>
      </c>
      <c r="S71" s="39">
        <f t="shared" si="12"/>
        <v>0</v>
      </c>
      <c r="T71" s="39">
        <f t="shared" si="12"/>
        <v>0</v>
      </c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</row>
    <row r="72" spans="1:20" ht="12.75">
      <c r="A72" s="46" t="s">
        <v>132</v>
      </c>
      <c r="B72" s="46" t="s">
        <v>133</v>
      </c>
      <c r="C72" s="46">
        <v>3327</v>
      </c>
      <c r="D72" s="46">
        <v>2545</v>
      </c>
      <c r="E72" s="46">
        <v>2541</v>
      </c>
      <c r="F72" s="46">
        <v>4</v>
      </c>
      <c r="G72" s="46">
        <v>0</v>
      </c>
      <c r="H72" s="46">
        <v>4</v>
      </c>
      <c r="I72" s="46">
        <v>4</v>
      </c>
      <c r="J72" s="46">
        <v>0</v>
      </c>
      <c r="K72" s="46">
        <v>0</v>
      </c>
      <c r="L72" s="46">
        <v>13</v>
      </c>
      <c r="M72" s="46">
        <v>13</v>
      </c>
      <c r="N72" s="46">
        <v>4</v>
      </c>
      <c r="O72" s="46">
        <v>9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</row>
    <row r="73" spans="1:20" ht="12.75">
      <c r="A73" s="46" t="s">
        <v>134</v>
      </c>
      <c r="B73" s="46" t="s">
        <v>135</v>
      </c>
      <c r="C73" s="46">
        <v>3560</v>
      </c>
      <c r="D73" s="46">
        <v>2829</v>
      </c>
      <c r="E73" s="46">
        <v>2815</v>
      </c>
      <c r="F73" s="46">
        <v>14</v>
      </c>
      <c r="G73" s="46">
        <v>0</v>
      </c>
      <c r="H73" s="46">
        <v>14</v>
      </c>
      <c r="I73" s="46">
        <v>14</v>
      </c>
      <c r="J73" s="46">
        <v>0</v>
      </c>
      <c r="K73" s="46">
        <v>0</v>
      </c>
      <c r="L73" s="46">
        <v>5</v>
      </c>
      <c r="M73" s="46">
        <v>5</v>
      </c>
      <c r="N73" s="46">
        <v>1</v>
      </c>
      <c r="O73" s="46">
        <v>4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</row>
    <row r="74" spans="1:20" ht="12.75">
      <c r="A74" s="46" t="s">
        <v>136</v>
      </c>
      <c r="B74" s="46" t="s">
        <v>137</v>
      </c>
      <c r="C74" s="46">
        <v>17816</v>
      </c>
      <c r="D74" s="46">
        <v>14242</v>
      </c>
      <c r="E74" s="46">
        <v>14212</v>
      </c>
      <c r="F74" s="46">
        <v>30</v>
      </c>
      <c r="G74" s="46">
        <v>0</v>
      </c>
      <c r="H74" s="46">
        <v>30</v>
      </c>
      <c r="I74" s="46">
        <v>27</v>
      </c>
      <c r="J74" s="46">
        <v>3</v>
      </c>
      <c r="K74" s="46">
        <v>0</v>
      </c>
      <c r="L74" s="46">
        <v>99</v>
      </c>
      <c r="M74" s="46">
        <v>99</v>
      </c>
      <c r="N74" s="46">
        <v>74</v>
      </c>
      <c r="O74" s="46">
        <v>25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</row>
    <row r="75" spans="1:33" s="41" customFormat="1" ht="12.75">
      <c r="A75" s="41" t="s">
        <v>138</v>
      </c>
      <c r="B75" s="41" t="s">
        <v>139</v>
      </c>
      <c r="C75" s="39">
        <v>163394</v>
      </c>
      <c r="D75" s="39">
        <v>133785</v>
      </c>
      <c r="E75" s="39">
        <v>133637</v>
      </c>
      <c r="F75" s="39">
        <v>148</v>
      </c>
      <c r="G75" s="39">
        <v>1</v>
      </c>
      <c r="H75" s="39">
        <v>147</v>
      </c>
      <c r="I75" s="39">
        <v>92</v>
      </c>
      <c r="J75" s="39">
        <v>45</v>
      </c>
      <c r="K75" s="39">
        <v>10</v>
      </c>
      <c r="L75" s="39">
        <v>558</v>
      </c>
      <c r="M75" s="39">
        <v>558</v>
      </c>
      <c r="N75" s="39">
        <v>214</v>
      </c>
      <c r="O75" s="39">
        <v>334</v>
      </c>
      <c r="P75" s="39">
        <v>10</v>
      </c>
      <c r="Q75" s="39">
        <v>0</v>
      </c>
      <c r="R75" s="39">
        <v>0</v>
      </c>
      <c r="S75" s="39">
        <v>0</v>
      </c>
      <c r="T75" s="39">
        <v>0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20" s="42" customFormat="1" ht="12.75">
      <c r="A76" s="42" t="s">
        <v>151</v>
      </c>
      <c r="C76" s="42">
        <f>SUM(C4,C10,C17,C24,C30,C35,C40,C53,C58,C67,C71,C75)</f>
        <v>799835</v>
      </c>
      <c r="D76" s="42">
        <f>SUM(D4,D10,D17,D24,D30,D35,D40,D53,D58,D67,D71,D75,)</f>
        <v>624792</v>
      </c>
      <c r="E76" s="42">
        <f>SUM(E4,E10,E17,E24,E30,E35,E40,E53,E58,E67,E71,E75,)</f>
        <v>623605</v>
      </c>
      <c r="F76" s="42">
        <f aca="true" t="shared" si="13" ref="F76:L76">SUM(F4,F10,F17,F24,F30,F35,F40,F53,F58,F67,F71,F75,)</f>
        <v>1187</v>
      </c>
      <c r="G76" s="42">
        <f t="shared" si="13"/>
        <v>1</v>
      </c>
      <c r="H76" s="42">
        <f t="shared" si="13"/>
        <v>1186</v>
      </c>
      <c r="I76" s="42">
        <f t="shared" si="13"/>
        <v>1039</v>
      </c>
      <c r="J76" s="42">
        <f t="shared" si="13"/>
        <v>94</v>
      </c>
      <c r="K76" s="42">
        <f t="shared" si="13"/>
        <v>53</v>
      </c>
      <c r="L76" s="42">
        <f t="shared" si="13"/>
        <v>2365</v>
      </c>
      <c r="M76" s="42">
        <f aca="true" t="shared" si="14" ref="M76:T76">SUM(M4,M10,M17,M24,M30,M35,M40,M53,M58,M67,M71,M75,)</f>
        <v>2365</v>
      </c>
      <c r="N76" s="42">
        <f t="shared" si="14"/>
        <v>1295</v>
      </c>
      <c r="O76" s="42">
        <f t="shared" si="14"/>
        <v>1017</v>
      </c>
      <c r="P76" s="42">
        <f t="shared" si="14"/>
        <v>53</v>
      </c>
      <c r="Q76" s="42">
        <f t="shared" si="14"/>
        <v>0</v>
      </c>
      <c r="R76" s="42">
        <f t="shared" si="14"/>
        <v>0</v>
      </c>
      <c r="S76" s="42">
        <f t="shared" si="14"/>
        <v>0</v>
      </c>
      <c r="T76" s="42">
        <f t="shared" si="14"/>
        <v>0</v>
      </c>
    </row>
    <row r="77" spans="1:21" s="43" customFormat="1" ht="12.75">
      <c r="A77" s="43" t="s">
        <v>152</v>
      </c>
      <c r="C77" s="58">
        <v>649766</v>
      </c>
      <c r="D77" s="58">
        <v>503931</v>
      </c>
      <c r="E77" s="58">
        <v>503326</v>
      </c>
      <c r="F77" s="58">
        <v>605</v>
      </c>
      <c r="G77" s="58">
        <v>0</v>
      </c>
      <c r="H77" s="58">
        <v>605</v>
      </c>
      <c r="I77" s="58">
        <v>532</v>
      </c>
      <c r="J77" s="58">
        <v>55</v>
      </c>
      <c r="K77" s="58">
        <v>18</v>
      </c>
      <c r="L77" s="58">
        <v>1688</v>
      </c>
      <c r="M77" s="58">
        <v>1688</v>
      </c>
      <c r="N77" s="58">
        <v>1065</v>
      </c>
      <c r="O77" s="58">
        <v>605</v>
      </c>
      <c r="P77" s="58">
        <v>18</v>
      </c>
      <c r="Q77" s="58">
        <v>0</v>
      </c>
      <c r="R77" s="58">
        <v>0</v>
      </c>
      <c r="S77" s="58">
        <v>0</v>
      </c>
      <c r="T77" s="58">
        <v>0</v>
      </c>
      <c r="U77" s="58"/>
    </row>
    <row r="78" spans="1:20" s="59" customFormat="1" ht="12.75">
      <c r="A78" s="59" t="s">
        <v>153</v>
      </c>
      <c r="C78" s="59">
        <f>SUM(C76,C77)</f>
        <v>1449601</v>
      </c>
      <c r="D78" s="59">
        <f>SUM(D76,D77)</f>
        <v>1128723</v>
      </c>
      <c r="E78" s="59">
        <f>SUM(E76,E77)</f>
        <v>1126931</v>
      </c>
      <c r="F78" s="59">
        <f>SUM(F76,F77)</f>
        <v>1792</v>
      </c>
      <c r="G78" s="59">
        <f>SUM(G76,G77)</f>
        <v>1</v>
      </c>
      <c r="H78" s="59">
        <f>SUM(H76,H77)</f>
        <v>1791</v>
      </c>
      <c r="I78" s="59">
        <f>SUM(I76,I77)</f>
        <v>1571</v>
      </c>
      <c r="J78" s="59">
        <f>SUM(J76,J77)</f>
        <v>149</v>
      </c>
      <c r="K78" s="59">
        <f>SUM(K76,K77)</f>
        <v>71</v>
      </c>
      <c r="L78" s="59">
        <f>SUM(L76,L77)</f>
        <v>4053</v>
      </c>
      <c r="M78" s="59">
        <f>SUM(M76,M77)</f>
        <v>4053</v>
      </c>
      <c r="N78" s="59">
        <f>SUM(N76,N77)</f>
        <v>2360</v>
      </c>
      <c r="O78" s="59">
        <f>SUM(O76,O77)</f>
        <v>1622</v>
      </c>
      <c r="P78" s="59">
        <f>SUM(P76,P77)</f>
        <v>71</v>
      </c>
      <c r="Q78" s="59">
        <f>SUM(Q76,Q77)</f>
        <v>0</v>
      </c>
      <c r="R78" s="59">
        <f>SUM(R76,R77)</f>
        <v>0</v>
      </c>
      <c r="S78" s="59">
        <f>SUM(S76,S77)</f>
        <v>0</v>
      </c>
      <c r="T78" s="59">
        <f>SUM(T76,T77)</f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landscape" paperSize="9" scale="5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7"/>
      <c r="B2" s="19"/>
      <c r="C2" s="19"/>
      <c r="D2" s="20" t="s">
        <v>5</v>
      </c>
      <c r="E2" s="21" t="s">
        <v>6</v>
      </c>
      <c r="F2" s="21" t="s">
        <v>7</v>
      </c>
      <c r="G2" s="22" t="s">
        <v>8</v>
      </c>
      <c r="H2" s="11" t="s">
        <v>9</v>
      </c>
      <c r="I2" s="11"/>
      <c r="J2" s="11"/>
      <c r="K2" s="11"/>
      <c r="L2" s="12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5"/>
    </row>
    <row r="3" spans="1:20" ht="31.5">
      <c r="A3" s="17"/>
      <c r="B3" s="19"/>
      <c r="C3" s="19"/>
      <c r="D3" s="20"/>
      <c r="E3" s="21"/>
      <c r="F3" s="21"/>
      <c r="G3" s="22"/>
      <c r="H3" s="1" t="s">
        <v>5</v>
      </c>
      <c r="I3" s="2" t="s">
        <v>13</v>
      </c>
      <c r="J3" s="2" t="s">
        <v>14</v>
      </c>
      <c r="K3" s="2" t="s">
        <v>15</v>
      </c>
      <c r="L3" s="1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56409</v>
      </c>
      <c r="D4">
        <v>43754</v>
      </c>
      <c r="E4">
        <v>43729</v>
      </c>
      <c r="F4">
        <v>25</v>
      </c>
      <c r="G4">
        <v>0</v>
      </c>
      <c r="H4">
        <v>25</v>
      </c>
      <c r="I4">
        <v>22</v>
      </c>
      <c r="J4">
        <v>3</v>
      </c>
      <c r="K4">
        <v>0</v>
      </c>
      <c r="L4">
        <v>185</v>
      </c>
      <c r="M4">
        <v>185</v>
      </c>
      <c r="N4">
        <v>111</v>
      </c>
      <c r="O4">
        <v>74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10433</v>
      </c>
      <c r="D5">
        <v>7702</v>
      </c>
      <c r="E5">
        <v>7694</v>
      </c>
      <c r="F5">
        <v>8</v>
      </c>
      <c r="G5">
        <v>0</v>
      </c>
      <c r="H5">
        <v>8</v>
      </c>
      <c r="I5">
        <v>8</v>
      </c>
      <c r="J5">
        <v>0</v>
      </c>
      <c r="K5">
        <v>0</v>
      </c>
      <c r="L5">
        <v>79</v>
      </c>
      <c r="M5">
        <v>79</v>
      </c>
      <c r="N5">
        <v>73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7327</v>
      </c>
      <c r="D6">
        <v>5365</v>
      </c>
      <c r="E6">
        <v>5356</v>
      </c>
      <c r="F6">
        <v>9</v>
      </c>
      <c r="G6">
        <v>0</v>
      </c>
      <c r="H6">
        <v>9</v>
      </c>
      <c r="I6">
        <v>8</v>
      </c>
      <c r="J6">
        <v>1</v>
      </c>
      <c r="K6">
        <v>0</v>
      </c>
      <c r="L6">
        <v>13</v>
      </c>
      <c r="M6">
        <v>13</v>
      </c>
      <c r="N6">
        <v>6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7785</v>
      </c>
      <c r="D7">
        <v>5767</v>
      </c>
      <c r="E7">
        <v>5753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4189</v>
      </c>
      <c r="D8">
        <v>3141</v>
      </c>
      <c r="E8">
        <v>3100</v>
      </c>
      <c r="F8">
        <v>41</v>
      </c>
      <c r="G8">
        <v>0</v>
      </c>
      <c r="H8">
        <v>41</v>
      </c>
      <c r="I8">
        <v>32</v>
      </c>
      <c r="J8">
        <v>6</v>
      </c>
      <c r="K8">
        <v>3</v>
      </c>
      <c r="L8">
        <v>12</v>
      </c>
      <c r="M8">
        <v>12</v>
      </c>
      <c r="N8">
        <v>5</v>
      </c>
      <c r="O8">
        <v>4</v>
      </c>
      <c r="P8">
        <v>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30364</v>
      </c>
      <c r="D9">
        <v>24337</v>
      </c>
      <c r="E9">
        <v>24315</v>
      </c>
      <c r="F9">
        <v>22</v>
      </c>
      <c r="G9">
        <v>0</v>
      </c>
      <c r="H9">
        <v>22</v>
      </c>
      <c r="I9">
        <v>17</v>
      </c>
      <c r="J9">
        <v>4</v>
      </c>
      <c r="K9">
        <v>1</v>
      </c>
      <c r="L9">
        <v>97</v>
      </c>
      <c r="M9">
        <v>97</v>
      </c>
      <c r="N9">
        <v>41</v>
      </c>
      <c r="O9">
        <v>55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7806</v>
      </c>
      <c r="D10">
        <v>5996</v>
      </c>
      <c r="E10">
        <v>5987</v>
      </c>
      <c r="F10">
        <v>9</v>
      </c>
      <c r="G10">
        <v>0</v>
      </c>
      <c r="H10">
        <v>9</v>
      </c>
      <c r="I10">
        <v>9</v>
      </c>
      <c r="J10">
        <v>0</v>
      </c>
      <c r="K10">
        <v>0</v>
      </c>
      <c r="L10">
        <v>14</v>
      </c>
      <c r="M10">
        <v>14</v>
      </c>
      <c r="N10">
        <v>7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3178</v>
      </c>
      <c r="D11">
        <v>2457</v>
      </c>
      <c r="E11">
        <v>2449</v>
      </c>
      <c r="F11">
        <v>8</v>
      </c>
      <c r="G11">
        <v>0</v>
      </c>
      <c r="H11">
        <v>8</v>
      </c>
      <c r="I11">
        <v>8</v>
      </c>
      <c r="J11">
        <v>0</v>
      </c>
      <c r="K11">
        <v>0</v>
      </c>
      <c r="L11">
        <v>6</v>
      </c>
      <c r="M11">
        <v>6</v>
      </c>
      <c r="N11">
        <v>1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4052</v>
      </c>
      <c r="D12">
        <v>3044</v>
      </c>
      <c r="E12">
        <v>3029</v>
      </c>
      <c r="F12">
        <v>15</v>
      </c>
      <c r="G12">
        <v>0</v>
      </c>
      <c r="H12">
        <v>15</v>
      </c>
      <c r="I12">
        <v>15</v>
      </c>
      <c r="J12">
        <v>0</v>
      </c>
      <c r="K12">
        <v>0</v>
      </c>
      <c r="L12">
        <v>3</v>
      </c>
      <c r="M12">
        <v>3</v>
      </c>
      <c r="N12">
        <v>1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6264</v>
      </c>
      <c r="D13">
        <v>4867</v>
      </c>
      <c r="E13">
        <v>4853</v>
      </c>
      <c r="F13">
        <v>14</v>
      </c>
      <c r="G13">
        <v>0</v>
      </c>
      <c r="H13">
        <v>14</v>
      </c>
      <c r="I13">
        <v>11</v>
      </c>
      <c r="J13">
        <v>3</v>
      </c>
      <c r="K13">
        <v>0</v>
      </c>
      <c r="L13">
        <v>17</v>
      </c>
      <c r="M13">
        <v>17</v>
      </c>
      <c r="N13">
        <v>13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6943</v>
      </c>
      <c r="D14">
        <v>5341</v>
      </c>
      <c r="E14">
        <v>5311</v>
      </c>
      <c r="F14">
        <v>30</v>
      </c>
      <c r="G14">
        <v>0</v>
      </c>
      <c r="H14">
        <v>30</v>
      </c>
      <c r="I14">
        <v>22</v>
      </c>
      <c r="J14">
        <v>3</v>
      </c>
      <c r="K14">
        <v>5</v>
      </c>
      <c r="L14">
        <v>23</v>
      </c>
      <c r="M14">
        <v>23</v>
      </c>
      <c r="N14">
        <v>8</v>
      </c>
      <c r="O14">
        <v>10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29173</v>
      </c>
      <c r="D15">
        <v>23911</v>
      </c>
      <c r="E15">
        <v>23896</v>
      </c>
      <c r="F15">
        <v>15</v>
      </c>
      <c r="G15">
        <v>0</v>
      </c>
      <c r="H15">
        <v>15</v>
      </c>
      <c r="I15">
        <v>11</v>
      </c>
      <c r="J15">
        <v>2</v>
      </c>
      <c r="K15">
        <v>2</v>
      </c>
      <c r="L15">
        <v>84</v>
      </c>
      <c r="M15">
        <v>84</v>
      </c>
      <c r="N15">
        <v>41</v>
      </c>
      <c r="O15">
        <v>41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7258</v>
      </c>
      <c r="D16">
        <v>5586</v>
      </c>
      <c r="E16">
        <v>5573</v>
      </c>
      <c r="F16">
        <v>13</v>
      </c>
      <c r="G16">
        <v>0</v>
      </c>
      <c r="H16">
        <v>13</v>
      </c>
      <c r="I16">
        <v>11</v>
      </c>
      <c r="J16">
        <v>0</v>
      </c>
      <c r="K16">
        <v>2</v>
      </c>
      <c r="L16">
        <v>23</v>
      </c>
      <c r="M16">
        <v>23</v>
      </c>
      <c r="N16">
        <v>13</v>
      </c>
      <c r="O16">
        <v>8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8610</v>
      </c>
      <c r="D17">
        <v>6495</v>
      </c>
      <c r="E17">
        <v>6492</v>
      </c>
      <c r="F17">
        <v>3</v>
      </c>
      <c r="G17">
        <v>0</v>
      </c>
      <c r="H17">
        <v>3</v>
      </c>
      <c r="I17">
        <v>1</v>
      </c>
      <c r="J17">
        <v>0</v>
      </c>
      <c r="K17">
        <v>2</v>
      </c>
      <c r="L17">
        <v>27</v>
      </c>
      <c r="M17">
        <v>27</v>
      </c>
      <c r="N17">
        <v>16</v>
      </c>
      <c r="O17">
        <v>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11143</v>
      </c>
      <c r="D18">
        <v>8545</v>
      </c>
      <c r="E18">
        <v>8538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19</v>
      </c>
      <c r="M18">
        <v>19</v>
      </c>
      <c r="N18">
        <v>14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8696</v>
      </c>
      <c r="D19">
        <v>6914</v>
      </c>
      <c r="E19">
        <v>6904</v>
      </c>
      <c r="F19">
        <v>10</v>
      </c>
      <c r="G19">
        <v>0</v>
      </c>
      <c r="H19">
        <v>10</v>
      </c>
      <c r="I19">
        <v>10</v>
      </c>
      <c r="J19">
        <v>0</v>
      </c>
      <c r="K19">
        <v>0</v>
      </c>
      <c r="L19">
        <v>11</v>
      </c>
      <c r="M19">
        <v>11</v>
      </c>
      <c r="N19">
        <v>4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4464</v>
      </c>
      <c r="D20">
        <v>3418</v>
      </c>
      <c r="E20">
        <v>3417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10</v>
      </c>
      <c r="M20">
        <v>10</v>
      </c>
      <c r="N20">
        <v>4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22416</v>
      </c>
      <c r="D21">
        <v>17871</v>
      </c>
      <c r="E21">
        <v>17861</v>
      </c>
      <c r="F21">
        <v>10</v>
      </c>
      <c r="G21">
        <v>0</v>
      </c>
      <c r="H21">
        <v>10</v>
      </c>
      <c r="I21">
        <v>8</v>
      </c>
      <c r="J21">
        <v>2</v>
      </c>
      <c r="K21">
        <v>0</v>
      </c>
      <c r="L21">
        <v>102</v>
      </c>
      <c r="M21">
        <v>102</v>
      </c>
      <c r="N21">
        <v>69</v>
      </c>
      <c r="O21">
        <v>33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8715</v>
      </c>
      <c r="D22">
        <v>6724</v>
      </c>
      <c r="E22">
        <v>6710</v>
      </c>
      <c r="F22">
        <v>14</v>
      </c>
      <c r="G22">
        <v>0</v>
      </c>
      <c r="H22">
        <v>14</v>
      </c>
      <c r="I22">
        <v>14</v>
      </c>
      <c r="J22">
        <v>0</v>
      </c>
      <c r="K22">
        <v>0</v>
      </c>
      <c r="L22">
        <v>26</v>
      </c>
      <c r="M22">
        <v>26</v>
      </c>
      <c r="N22">
        <v>14</v>
      </c>
      <c r="O22">
        <v>12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7741</v>
      </c>
      <c r="D23">
        <v>5846</v>
      </c>
      <c r="E23">
        <v>5839</v>
      </c>
      <c r="F23">
        <v>7</v>
      </c>
      <c r="G23">
        <v>0</v>
      </c>
      <c r="H23">
        <v>7</v>
      </c>
      <c r="I23">
        <v>6</v>
      </c>
      <c r="J23">
        <v>0</v>
      </c>
      <c r="K23">
        <v>1</v>
      </c>
      <c r="L23">
        <v>17</v>
      </c>
      <c r="M23">
        <v>17</v>
      </c>
      <c r="N23">
        <v>12</v>
      </c>
      <c r="O23">
        <v>4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8033</v>
      </c>
      <c r="D24">
        <v>6073</v>
      </c>
      <c r="E24">
        <v>6053</v>
      </c>
      <c r="F24">
        <v>20</v>
      </c>
      <c r="G24">
        <v>0</v>
      </c>
      <c r="H24">
        <v>20</v>
      </c>
      <c r="I24">
        <v>18</v>
      </c>
      <c r="J24">
        <v>2</v>
      </c>
      <c r="K24">
        <v>0</v>
      </c>
      <c r="L24">
        <v>15</v>
      </c>
      <c r="M24">
        <v>15</v>
      </c>
      <c r="N24">
        <v>10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4872</v>
      </c>
      <c r="D25">
        <v>3671</v>
      </c>
      <c r="E25">
        <v>3642</v>
      </c>
      <c r="F25">
        <v>29</v>
      </c>
      <c r="G25">
        <v>0</v>
      </c>
      <c r="H25">
        <v>29</v>
      </c>
      <c r="I25">
        <v>24</v>
      </c>
      <c r="J25">
        <v>1</v>
      </c>
      <c r="K25">
        <v>4</v>
      </c>
      <c r="L25">
        <v>12</v>
      </c>
      <c r="M25">
        <v>12</v>
      </c>
      <c r="N25">
        <v>2</v>
      </c>
      <c r="O25">
        <v>6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3612</v>
      </c>
      <c r="D26">
        <v>2706</v>
      </c>
      <c r="E26">
        <v>2702</v>
      </c>
      <c r="F26">
        <v>4</v>
      </c>
      <c r="G26">
        <v>0</v>
      </c>
      <c r="H26">
        <v>4</v>
      </c>
      <c r="I26">
        <v>4</v>
      </c>
      <c r="J26">
        <v>0</v>
      </c>
      <c r="K26">
        <v>0</v>
      </c>
      <c r="L26">
        <v>11</v>
      </c>
      <c r="M26">
        <v>11</v>
      </c>
      <c r="N26">
        <v>4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3026</v>
      </c>
      <c r="D27">
        <v>2288</v>
      </c>
      <c r="E27">
        <v>2281</v>
      </c>
      <c r="F27">
        <v>7</v>
      </c>
      <c r="G27">
        <v>0</v>
      </c>
      <c r="H27">
        <v>7</v>
      </c>
      <c r="I27">
        <v>6</v>
      </c>
      <c r="J27">
        <v>0</v>
      </c>
      <c r="K27">
        <v>1</v>
      </c>
      <c r="L27">
        <v>6</v>
      </c>
      <c r="M27">
        <v>6</v>
      </c>
      <c r="N27">
        <v>3</v>
      </c>
      <c r="O27">
        <v>2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6558</v>
      </c>
      <c r="D28">
        <v>4855</v>
      </c>
      <c r="E28">
        <v>4845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10</v>
      </c>
      <c r="M28">
        <v>10</v>
      </c>
      <c r="N28">
        <v>5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22216</v>
      </c>
      <c r="D29">
        <v>17194</v>
      </c>
      <c r="E29">
        <v>17177</v>
      </c>
      <c r="F29">
        <v>17</v>
      </c>
      <c r="G29">
        <v>0</v>
      </c>
      <c r="H29">
        <v>17</v>
      </c>
      <c r="I29">
        <v>17</v>
      </c>
      <c r="J29">
        <v>0</v>
      </c>
      <c r="K29">
        <v>0</v>
      </c>
      <c r="L29">
        <v>50</v>
      </c>
      <c r="M29">
        <v>50</v>
      </c>
      <c r="N29">
        <v>27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5832</v>
      </c>
      <c r="D30">
        <v>4220</v>
      </c>
      <c r="E30">
        <v>4211</v>
      </c>
      <c r="F30">
        <v>9</v>
      </c>
      <c r="G30">
        <v>0</v>
      </c>
      <c r="H30">
        <v>9</v>
      </c>
      <c r="I30">
        <v>8</v>
      </c>
      <c r="J30">
        <v>0</v>
      </c>
      <c r="K30">
        <v>1</v>
      </c>
      <c r="L30">
        <v>24</v>
      </c>
      <c r="M30">
        <v>24</v>
      </c>
      <c r="N30">
        <v>11</v>
      </c>
      <c r="O30">
        <v>12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22015</v>
      </c>
      <c r="D31">
        <v>17003</v>
      </c>
      <c r="E31">
        <v>16996</v>
      </c>
      <c r="F31">
        <v>7</v>
      </c>
      <c r="G31">
        <v>0</v>
      </c>
      <c r="H31">
        <v>7</v>
      </c>
      <c r="I31">
        <v>4</v>
      </c>
      <c r="J31">
        <v>3</v>
      </c>
      <c r="K31">
        <v>0</v>
      </c>
      <c r="L31">
        <v>44</v>
      </c>
      <c r="M31">
        <v>44</v>
      </c>
      <c r="N31">
        <v>24</v>
      </c>
      <c r="O31">
        <v>20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4275</v>
      </c>
      <c r="D32">
        <v>3179</v>
      </c>
      <c r="E32">
        <v>3149</v>
      </c>
      <c r="F32">
        <v>30</v>
      </c>
      <c r="G32">
        <v>0</v>
      </c>
      <c r="H32">
        <v>30</v>
      </c>
      <c r="I32">
        <v>29</v>
      </c>
      <c r="J32">
        <v>0</v>
      </c>
      <c r="K32">
        <v>1</v>
      </c>
      <c r="L32">
        <v>14</v>
      </c>
      <c r="M32">
        <v>14</v>
      </c>
      <c r="N32">
        <v>6</v>
      </c>
      <c r="O32">
        <v>7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3622</v>
      </c>
      <c r="D33">
        <v>2674</v>
      </c>
      <c r="E33">
        <v>2663</v>
      </c>
      <c r="F33">
        <v>11</v>
      </c>
      <c r="G33">
        <v>0</v>
      </c>
      <c r="H33">
        <v>11</v>
      </c>
      <c r="I33">
        <v>11</v>
      </c>
      <c r="J33">
        <v>0</v>
      </c>
      <c r="K33">
        <v>0</v>
      </c>
      <c r="L33">
        <v>11</v>
      </c>
      <c r="M33">
        <v>11</v>
      </c>
      <c r="N33">
        <v>5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16223</v>
      </c>
      <c r="D34">
        <v>12587</v>
      </c>
      <c r="E34">
        <v>12550</v>
      </c>
      <c r="F34">
        <v>37</v>
      </c>
      <c r="G34">
        <v>0</v>
      </c>
      <c r="H34">
        <v>37</v>
      </c>
      <c r="I34">
        <v>32</v>
      </c>
      <c r="J34">
        <v>2</v>
      </c>
      <c r="K34">
        <v>3</v>
      </c>
      <c r="L34">
        <v>42</v>
      </c>
      <c r="M34">
        <v>42</v>
      </c>
      <c r="N34">
        <v>28</v>
      </c>
      <c r="O34">
        <v>11</v>
      </c>
      <c r="P34">
        <v>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19575</v>
      </c>
      <c r="D35">
        <v>15355</v>
      </c>
      <c r="E35">
        <v>15335</v>
      </c>
      <c r="F35">
        <v>20</v>
      </c>
      <c r="G35">
        <v>0</v>
      </c>
      <c r="H35">
        <v>20</v>
      </c>
      <c r="I35">
        <v>17</v>
      </c>
      <c r="J35">
        <v>1</v>
      </c>
      <c r="K35">
        <v>2</v>
      </c>
      <c r="L35">
        <v>35</v>
      </c>
      <c r="M35">
        <v>35</v>
      </c>
      <c r="N35">
        <v>16</v>
      </c>
      <c r="O35">
        <v>17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16317</v>
      </c>
      <c r="D36">
        <v>12749</v>
      </c>
      <c r="E36">
        <v>12737</v>
      </c>
      <c r="F36">
        <v>12</v>
      </c>
      <c r="G36">
        <v>0</v>
      </c>
      <c r="H36">
        <v>12</v>
      </c>
      <c r="I36">
        <v>9</v>
      </c>
      <c r="J36">
        <v>2</v>
      </c>
      <c r="K36">
        <v>1</v>
      </c>
      <c r="L36">
        <v>39</v>
      </c>
      <c r="M36">
        <v>39</v>
      </c>
      <c r="N36">
        <v>30</v>
      </c>
      <c r="O36">
        <v>8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8913</v>
      </c>
      <c r="D37">
        <v>6870</v>
      </c>
      <c r="E37">
        <v>6816</v>
      </c>
      <c r="F37">
        <v>54</v>
      </c>
      <c r="G37">
        <v>0</v>
      </c>
      <c r="H37">
        <v>54</v>
      </c>
      <c r="I37">
        <v>52</v>
      </c>
      <c r="J37">
        <v>1</v>
      </c>
      <c r="K37">
        <v>1</v>
      </c>
      <c r="L37">
        <v>18</v>
      </c>
      <c r="M37">
        <v>18</v>
      </c>
      <c r="N37">
        <v>10</v>
      </c>
      <c r="O37">
        <v>7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5305</v>
      </c>
      <c r="D38">
        <v>4114</v>
      </c>
      <c r="E38">
        <v>4063</v>
      </c>
      <c r="F38">
        <v>51</v>
      </c>
      <c r="G38">
        <v>0</v>
      </c>
      <c r="H38">
        <v>51</v>
      </c>
      <c r="I38">
        <v>47</v>
      </c>
      <c r="J38">
        <v>1</v>
      </c>
      <c r="K38">
        <v>3</v>
      </c>
      <c r="L38">
        <v>58</v>
      </c>
      <c r="M38">
        <v>58</v>
      </c>
      <c r="N38">
        <v>53</v>
      </c>
      <c r="O38">
        <v>2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8281</v>
      </c>
      <c r="D39">
        <v>6318</v>
      </c>
      <c r="E39">
        <v>6310</v>
      </c>
      <c r="F39">
        <v>8</v>
      </c>
      <c r="G39">
        <v>0</v>
      </c>
      <c r="H39">
        <v>8</v>
      </c>
      <c r="I39">
        <v>7</v>
      </c>
      <c r="J39">
        <v>1</v>
      </c>
      <c r="K39">
        <v>0</v>
      </c>
      <c r="L39">
        <v>40</v>
      </c>
      <c r="M39">
        <v>40</v>
      </c>
      <c r="N39">
        <v>29</v>
      </c>
      <c r="O39">
        <v>11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5903</v>
      </c>
      <c r="D40">
        <v>4324</v>
      </c>
      <c r="E40">
        <v>4301</v>
      </c>
      <c r="F40">
        <v>23</v>
      </c>
      <c r="G40">
        <v>0</v>
      </c>
      <c r="H40">
        <v>23</v>
      </c>
      <c r="I40">
        <v>22</v>
      </c>
      <c r="J40">
        <v>1</v>
      </c>
      <c r="K40">
        <v>0</v>
      </c>
      <c r="L40">
        <v>7</v>
      </c>
      <c r="M40">
        <v>7</v>
      </c>
      <c r="N40">
        <v>4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3767</v>
      </c>
      <c r="D41">
        <v>2833</v>
      </c>
      <c r="E41">
        <v>2824</v>
      </c>
      <c r="F41">
        <v>9</v>
      </c>
      <c r="G41">
        <v>0</v>
      </c>
      <c r="H41">
        <v>9</v>
      </c>
      <c r="I41">
        <v>9</v>
      </c>
      <c r="J41">
        <v>0</v>
      </c>
      <c r="K41">
        <v>0</v>
      </c>
      <c r="L41">
        <v>4</v>
      </c>
      <c r="M41">
        <v>4</v>
      </c>
      <c r="N41">
        <v>1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13790</v>
      </c>
      <c r="D42">
        <v>10577</v>
      </c>
      <c r="E42">
        <v>10558</v>
      </c>
      <c r="F42">
        <v>19</v>
      </c>
      <c r="G42">
        <v>0</v>
      </c>
      <c r="H42">
        <v>19</v>
      </c>
      <c r="I42">
        <v>16</v>
      </c>
      <c r="J42">
        <v>0</v>
      </c>
      <c r="K42">
        <v>3</v>
      </c>
      <c r="L42">
        <v>71</v>
      </c>
      <c r="M42">
        <v>71</v>
      </c>
      <c r="N42">
        <v>62</v>
      </c>
      <c r="O42">
        <v>6</v>
      </c>
      <c r="P42">
        <v>3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7550</v>
      </c>
      <c r="D43">
        <v>5823</v>
      </c>
      <c r="E43">
        <v>5772</v>
      </c>
      <c r="F43">
        <v>51</v>
      </c>
      <c r="G43">
        <v>0</v>
      </c>
      <c r="H43">
        <v>51</v>
      </c>
      <c r="I43">
        <v>48</v>
      </c>
      <c r="J43">
        <v>0</v>
      </c>
      <c r="K43">
        <v>3</v>
      </c>
      <c r="L43">
        <v>16</v>
      </c>
      <c r="M43">
        <v>16</v>
      </c>
      <c r="N43">
        <v>7</v>
      </c>
      <c r="O43">
        <v>6</v>
      </c>
      <c r="P43">
        <v>3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4878</v>
      </c>
      <c r="D44">
        <v>3855</v>
      </c>
      <c r="E44">
        <v>3820</v>
      </c>
      <c r="F44">
        <v>35</v>
      </c>
      <c r="G44">
        <v>0</v>
      </c>
      <c r="H44">
        <v>35</v>
      </c>
      <c r="I44">
        <v>33</v>
      </c>
      <c r="J44">
        <v>0</v>
      </c>
      <c r="K44">
        <v>2</v>
      </c>
      <c r="L44">
        <v>7</v>
      </c>
      <c r="M44">
        <v>7</v>
      </c>
      <c r="N44">
        <v>3</v>
      </c>
      <c r="O44">
        <v>2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4291</v>
      </c>
      <c r="D45">
        <v>3215</v>
      </c>
      <c r="E45">
        <v>3200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5</v>
      </c>
      <c r="M45">
        <v>5</v>
      </c>
      <c r="N45">
        <v>5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12839</v>
      </c>
      <c r="D46">
        <v>9370</v>
      </c>
      <c r="E46">
        <v>9367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37</v>
      </c>
      <c r="M46">
        <v>37</v>
      </c>
      <c r="N46">
        <v>23</v>
      </c>
      <c r="O46">
        <v>14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9952</v>
      </c>
      <c r="D47">
        <v>7603</v>
      </c>
      <c r="E47">
        <v>7581</v>
      </c>
      <c r="F47">
        <v>22</v>
      </c>
      <c r="G47">
        <v>0</v>
      </c>
      <c r="H47">
        <v>22</v>
      </c>
      <c r="I47">
        <v>21</v>
      </c>
      <c r="J47">
        <v>0</v>
      </c>
      <c r="K47">
        <v>1</v>
      </c>
      <c r="L47">
        <v>12</v>
      </c>
      <c r="M47">
        <v>12</v>
      </c>
      <c r="N47">
        <v>6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27952</v>
      </c>
      <c r="D48">
        <v>21265</v>
      </c>
      <c r="E48">
        <v>21236</v>
      </c>
      <c r="F48">
        <v>29</v>
      </c>
      <c r="G48">
        <v>0</v>
      </c>
      <c r="H48">
        <v>29</v>
      </c>
      <c r="I48">
        <v>24</v>
      </c>
      <c r="J48">
        <v>5</v>
      </c>
      <c r="K48">
        <v>0</v>
      </c>
      <c r="L48">
        <v>64</v>
      </c>
      <c r="M48">
        <v>64</v>
      </c>
      <c r="N48">
        <v>28</v>
      </c>
      <c r="O48">
        <v>36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8942</v>
      </c>
      <c r="D49">
        <v>6881</v>
      </c>
      <c r="E49">
        <v>6856</v>
      </c>
      <c r="F49">
        <v>25</v>
      </c>
      <c r="G49">
        <v>0</v>
      </c>
      <c r="H49">
        <v>25</v>
      </c>
      <c r="I49">
        <v>24</v>
      </c>
      <c r="J49">
        <v>1</v>
      </c>
      <c r="K49">
        <v>0</v>
      </c>
      <c r="L49">
        <v>34</v>
      </c>
      <c r="M49">
        <v>34</v>
      </c>
      <c r="N49">
        <v>8</v>
      </c>
      <c r="O49">
        <v>26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26136</v>
      </c>
      <c r="D50">
        <v>21039</v>
      </c>
      <c r="E50">
        <v>21022</v>
      </c>
      <c r="F50">
        <v>17</v>
      </c>
      <c r="G50">
        <v>0</v>
      </c>
      <c r="H50">
        <v>17</v>
      </c>
      <c r="I50">
        <v>17</v>
      </c>
      <c r="J50">
        <v>0</v>
      </c>
      <c r="K50">
        <v>0</v>
      </c>
      <c r="L50">
        <v>95</v>
      </c>
      <c r="M50">
        <v>95</v>
      </c>
      <c r="N50">
        <v>66</v>
      </c>
      <c r="O50">
        <v>29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7175</v>
      </c>
      <c r="D51">
        <v>5391</v>
      </c>
      <c r="E51">
        <v>5357</v>
      </c>
      <c r="F51">
        <v>34</v>
      </c>
      <c r="G51">
        <v>0</v>
      </c>
      <c r="H51">
        <v>34</v>
      </c>
      <c r="I51">
        <v>34</v>
      </c>
      <c r="J51">
        <v>0</v>
      </c>
      <c r="K51">
        <v>0</v>
      </c>
      <c r="L51">
        <v>6</v>
      </c>
      <c r="M51">
        <v>6</v>
      </c>
      <c r="N51">
        <v>3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3777</v>
      </c>
      <c r="D52">
        <v>2836</v>
      </c>
      <c r="E52">
        <v>2828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5</v>
      </c>
      <c r="M52">
        <v>5</v>
      </c>
      <c r="N52">
        <v>3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5275</v>
      </c>
      <c r="D53">
        <v>3997</v>
      </c>
      <c r="E53">
        <v>3958</v>
      </c>
      <c r="F53">
        <v>39</v>
      </c>
      <c r="G53">
        <v>0</v>
      </c>
      <c r="H53">
        <v>39</v>
      </c>
      <c r="I53">
        <v>38</v>
      </c>
      <c r="J53">
        <v>0</v>
      </c>
      <c r="K53">
        <v>1</v>
      </c>
      <c r="L53">
        <v>12</v>
      </c>
      <c r="M53">
        <v>12</v>
      </c>
      <c r="N53">
        <v>5</v>
      </c>
      <c r="O53">
        <v>6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6011</v>
      </c>
      <c r="D54">
        <v>4302</v>
      </c>
      <c r="E54">
        <v>4291</v>
      </c>
      <c r="F54">
        <v>11</v>
      </c>
      <c r="G54">
        <v>0</v>
      </c>
      <c r="H54">
        <v>11</v>
      </c>
      <c r="I54">
        <v>11</v>
      </c>
      <c r="J54">
        <v>0</v>
      </c>
      <c r="K54">
        <v>0</v>
      </c>
      <c r="L54">
        <v>15</v>
      </c>
      <c r="M54">
        <v>15</v>
      </c>
      <c r="N54">
        <v>3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10655</v>
      </c>
      <c r="D55">
        <v>7853</v>
      </c>
      <c r="E55">
        <v>7848</v>
      </c>
      <c r="F55">
        <v>5</v>
      </c>
      <c r="G55">
        <v>0</v>
      </c>
      <c r="H55">
        <v>5</v>
      </c>
      <c r="I55">
        <v>4</v>
      </c>
      <c r="J55">
        <v>1</v>
      </c>
      <c r="K55">
        <v>0</v>
      </c>
      <c r="L55">
        <v>18</v>
      </c>
      <c r="M55">
        <v>18</v>
      </c>
      <c r="N55">
        <v>11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6248</v>
      </c>
      <c r="D56">
        <v>4731</v>
      </c>
      <c r="E56">
        <v>4725</v>
      </c>
      <c r="F56">
        <v>6</v>
      </c>
      <c r="G56">
        <v>0</v>
      </c>
      <c r="H56">
        <v>6</v>
      </c>
      <c r="I56">
        <v>6</v>
      </c>
      <c r="J56">
        <v>0</v>
      </c>
      <c r="K56">
        <v>0</v>
      </c>
      <c r="L56">
        <v>18</v>
      </c>
      <c r="M56">
        <v>18</v>
      </c>
      <c r="N56">
        <v>8</v>
      </c>
      <c r="O56">
        <v>10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6746</v>
      </c>
      <c r="D57">
        <v>4943</v>
      </c>
      <c r="E57">
        <v>4935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10</v>
      </c>
      <c r="M57">
        <v>10</v>
      </c>
      <c r="N57">
        <v>9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4301</v>
      </c>
      <c r="D58">
        <v>3357</v>
      </c>
      <c r="E58">
        <v>3348</v>
      </c>
      <c r="F58">
        <v>9</v>
      </c>
      <c r="G58">
        <v>0</v>
      </c>
      <c r="H58">
        <v>9</v>
      </c>
      <c r="I58">
        <v>9</v>
      </c>
      <c r="J58">
        <v>0</v>
      </c>
      <c r="K58">
        <v>0</v>
      </c>
      <c r="L58">
        <v>12</v>
      </c>
      <c r="M58">
        <v>12</v>
      </c>
      <c r="N58">
        <v>7</v>
      </c>
      <c r="O58">
        <v>5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3392</v>
      </c>
      <c r="D59">
        <v>2614</v>
      </c>
      <c r="E59">
        <v>2607</v>
      </c>
      <c r="F59">
        <v>7</v>
      </c>
      <c r="G59">
        <v>0</v>
      </c>
      <c r="H59">
        <v>7</v>
      </c>
      <c r="I59">
        <v>7</v>
      </c>
      <c r="J59">
        <v>0</v>
      </c>
      <c r="K59">
        <v>0</v>
      </c>
      <c r="L59">
        <v>5</v>
      </c>
      <c r="M59">
        <v>5</v>
      </c>
      <c r="N59">
        <v>0</v>
      </c>
      <c r="O59">
        <v>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20450</v>
      </c>
      <c r="D60">
        <v>15579</v>
      </c>
      <c r="E60">
        <v>15564</v>
      </c>
      <c r="F60">
        <v>15</v>
      </c>
      <c r="G60">
        <v>0</v>
      </c>
      <c r="H60">
        <v>15</v>
      </c>
      <c r="I60">
        <v>15</v>
      </c>
      <c r="J60">
        <v>0</v>
      </c>
      <c r="K60">
        <v>0</v>
      </c>
      <c r="L60">
        <v>29</v>
      </c>
      <c r="M60">
        <v>29</v>
      </c>
      <c r="N60">
        <v>15</v>
      </c>
      <c r="O60">
        <v>14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3327</v>
      </c>
      <c r="D61">
        <v>2545</v>
      </c>
      <c r="E61">
        <v>2541</v>
      </c>
      <c r="F61">
        <v>4</v>
      </c>
      <c r="G61">
        <v>0</v>
      </c>
      <c r="H61">
        <v>4</v>
      </c>
      <c r="I61">
        <v>4</v>
      </c>
      <c r="J61">
        <v>0</v>
      </c>
      <c r="K61">
        <v>0</v>
      </c>
      <c r="L61">
        <v>13</v>
      </c>
      <c r="M61">
        <v>13</v>
      </c>
      <c r="N61">
        <v>4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3560</v>
      </c>
      <c r="D62">
        <v>2829</v>
      </c>
      <c r="E62">
        <v>2815</v>
      </c>
      <c r="F62">
        <v>14</v>
      </c>
      <c r="G62">
        <v>0</v>
      </c>
      <c r="H62">
        <v>14</v>
      </c>
      <c r="I62">
        <v>14</v>
      </c>
      <c r="J62">
        <v>0</v>
      </c>
      <c r="K62">
        <v>0</v>
      </c>
      <c r="L62">
        <v>5</v>
      </c>
      <c r="M62">
        <v>5</v>
      </c>
      <c r="N62">
        <v>1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17816</v>
      </c>
      <c r="D63">
        <v>14242</v>
      </c>
      <c r="E63">
        <v>14212</v>
      </c>
      <c r="F63">
        <v>30</v>
      </c>
      <c r="G63">
        <v>0</v>
      </c>
      <c r="H63">
        <v>30</v>
      </c>
      <c r="I63">
        <v>27</v>
      </c>
      <c r="J63">
        <v>3</v>
      </c>
      <c r="K63">
        <v>0</v>
      </c>
      <c r="L63">
        <v>99</v>
      </c>
      <c r="M63">
        <v>99</v>
      </c>
      <c r="N63">
        <v>74</v>
      </c>
      <c r="O63">
        <v>25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163394</v>
      </c>
      <c r="D64">
        <v>133785</v>
      </c>
      <c r="E64">
        <v>133637</v>
      </c>
      <c r="F64">
        <v>148</v>
      </c>
      <c r="G64">
        <v>1</v>
      </c>
      <c r="H64">
        <v>147</v>
      </c>
      <c r="I64">
        <v>92</v>
      </c>
      <c r="J64">
        <v>45</v>
      </c>
      <c r="K64">
        <v>10</v>
      </c>
      <c r="L64">
        <v>558</v>
      </c>
      <c r="M64">
        <v>558</v>
      </c>
      <c r="N64">
        <v>214</v>
      </c>
      <c r="O64">
        <v>334</v>
      </c>
      <c r="P64">
        <v>10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31"/>
      <c r="B2" s="33"/>
      <c r="C2" s="33"/>
      <c r="D2" s="34" t="s">
        <v>5</v>
      </c>
      <c r="E2" s="35" t="s">
        <v>6</v>
      </c>
      <c r="F2" s="35" t="s">
        <v>7</v>
      </c>
      <c r="G2" s="36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31"/>
      <c r="B3" s="33"/>
      <c r="C3" s="33"/>
      <c r="D3" s="34"/>
      <c r="E3" s="35"/>
      <c r="F3" s="35"/>
      <c r="G3" s="36"/>
      <c r="H3" s="5" t="s">
        <v>5</v>
      </c>
      <c r="I3" s="6" t="s">
        <v>13</v>
      </c>
      <c r="J3" s="6" t="s">
        <v>14</v>
      </c>
      <c r="K3" s="6" t="s">
        <v>15</v>
      </c>
      <c r="L3" s="2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67</v>
      </c>
      <c r="D22">
        <v>66</v>
      </c>
      <c r="E22">
        <v>66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</cp:lastModifiedBy>
  <cp:lastPrinted>2006-07-25T09:36:21Z</cp:lastPrinted>
  <dcterms:created xsi:type="dcterms:W3CDTF">2006-07-20T12:30:43Z</dcterms:created>
  <dcterms:modified xsi:type="dcterms:W3CDTF">2006-07-25T09:40:44Z</dcterms:modified>
  <cp:category/>
  <cp:version/>
  <cp:contentType/>
  <cp:contentStatus/>
</cp:coreProperties>
</file>