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<sst xmlns="http://schemas.openxmlformats.org/spreadsheetml/2006/main" count="457" uniqueCount="156">
  <si>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</si>
  <si>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</si>
  <si>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</si>
  <si>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</si>
  <si>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</si>
  <si>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</si>
  <si>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</si>
  <si>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</si>
  <si>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</si>
  <si>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</si>
  <si>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</si>
  <si>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</si>
  <si>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</si>
  <si>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</si>
  <si>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</si>
  <si>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</si>
  <si>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</si>
  <si>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</si>
  <si>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</si>
  <si>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</si>
  <si>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</si>
  <si>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</si>
  <si>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</si>
  <si>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</si>
  <si>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</si>
  <si>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</si>
  <si>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</si>
  <si>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</si>
  <si>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</si>
  <si>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</si>
  <si>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</si>
  <si>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</si>
  <si>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</si>
  <si>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</si>
  <si>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</si>
  <si>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</si>
  <si>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</si>
  <si>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</si>
  <si>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</si>
  <si>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</si>
  <si>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</si>
  <si>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</si>
  <si>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</si>
  <si>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</si>
  <si>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</si>
  <si>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</si>
  <si>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</si>
  <si>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</si>
  <si>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</si>
  <si>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</si>
  <si>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</si>
  <si>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</si>
  <si>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</si>
  <si>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</si>
  <si>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</si>
  <si>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</si>
  <si>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</si>
  <si>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</si>
  <si>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</si>
  <si>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</si>
  <si>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</si>
  <si>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</si>
  <si>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</si>
  <si>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</si>
  <si>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</si>
  <si>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</si>
  <si>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</si>
  <si>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</si>
  <si>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</si>
  <si>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</si>
  <si>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</si>
  <si>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</si>
  <si>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</si>
  <si>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</si>
  <si>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</si>
  <si>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</si>
  <si>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</si>
  <si>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</si>
  <si>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</si>
  <si>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</si>
  <si>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</si>
  <si>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</si>
  <si>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</si>
  <si>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</si>
  <si>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</si>
  <si>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</si>
  <si>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</si>
  <si>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</si>
  <si>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</si>
  <si>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</si>
  <si>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</si>
  <si>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</si>
  <si>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</si>
  <si>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</si>
  <si>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</si>
  <si>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</si>
  <si>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</si>
  <si>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</si>
  <si>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</si>
  <si>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</si>
  <si>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</si>
  <si>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</si>
  <si>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</si>
  <si>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</si>
  <si>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</si>
  <si>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</si>
  <si>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</si>
  <si>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</si>
  <si>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</si>
  <si>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</si>
  <si>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</si>
  <si>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</si>
  <si>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</si>
  <si>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</si>
  <si>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</si>
  <si>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</si>
  <si>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</si>
  <si>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</si>
  <si>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</si>
  <si>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</si>
  <si>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</si>
  <si>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</si>
  <si>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</si>
  <si>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</si>
  <si>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</si>
  <si>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</si>
  <si>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</si>
  <si>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</si>
  <si>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</si>
  <si>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</si>
  <si>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</si>
  <si>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</si>
  <si>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</si>
  <si>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</si>
  <si>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</si>
  <si>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</si>
  <si>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</si>
  <si>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</si>
  <si>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</si>
  <si>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</si>
  <si>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 xml:space="preserve">                   Delegatura Krajowego Biura Wyborczego w Olsztynie</t>
  </si>
  <si>
    <t>Stan rejestru wyborców na dzień 30 czerwca 2010 r.</t>
  </si>
  <si>
    <t>powiat ełcki</t>
  </si>
  <si>
    <t>powiat giżycki</t>
  </si>
  <si>
    <t>powiat kętrzyński</t>
  </si>
  <si>
    <t>powiat mrągowski</t>
  </si>
  <si>
    <t>powiat nidzicki</t>
  </si>
  <si>
    <t>powiat olecki</t>
  </si>
  <si>
    <t>powiat olsztyński</t>
  </si>
  <si>
    <t>powiat piski</t>
  </si>
  <si>
    <t>powiat szczycieński</t>
  </si>
  <si>
    <t>powiat gołdapski</t>
  </si>
  <si>
    <t>powiat węgorzewski</t>
  </si>
  <si>
    <t>RAZEM KOMISARZ W OLSZTYNIE</t>
  </si>
  <si>
    <t>RAZEM KOMISARZ W ELBLĄGU</t>
  </si>
  <si>
    <t>CAŁE WOJEWÓDZTWO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</si>
</sst>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vertical="center"/>
    </xf>
    <xf numFmtId="0" fontId="4" fillId="4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6" fillId="5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5" fillId="5" borderId="0" xfId="0" applyNumberFormat="1" applyFont="1" applyFill="1" applyBorder="1" applyAlignment="1" applyProtection="1">
      <alignment horizontal="left" vertical="center" wrapText="1"/>
      <protection/>
    </xf>
    <xf numFmtId="3" fontId="5" fillId="6" borderId="0" xfId="0" applyNumberFormat="1" applyFont="1" applyFill="1" applyBorder="1" applyAlignment="1" applyProtection="1">
      <alignment horizontal="right" vertical="center" wrapText="1"/>
      <protection/>
    </xf>
    <xf numFmtId="3" fontId="6" fillId="5" borderId="0" xfId="0" applyNumberFormat="1" applyFont="1" applyFill="1" applyBorder="1" applyAlignment="1">
      <alignment horizontal="left"/>
    </xf>
    <xf numFmtId="3" fontId="6" fillId="7" borderId="0" xfId="0" applyNumberFormat="1" applyFont="1" applyFill="1" applyBorder="1" applyAlignment="1">
      <alignment/>
    </xf>
    <xf numFmtId="3" fontId="7" fillId="7" borderId="0" xfId="0" applyNumberFormat="1" applyFont="1" applyFill="1" applyBorder="1" applyAlignment="1">
      <alignment horizontal="left"/>
    </xf>
    <xf numFmtId="3" fontId="6" fillId="8" borderId="0" xfId="0" applyNumberFormat="1" applyFont="1" applyFill="1" applyBorder="1" applyAlignment="1">
      <alignment/>
    </xf>
    <xf numFmtId="3" fontId="7" fillId="8" borderId="0" xfId="0" applyNumberFormat="1" applyFont="1" applyFill="1" applyBorder="1" applyAlignment="1">
      <alignment horizontal="left"/>
    </xf>
    <xf numFmtId="3" fontId="6" fillId="9" borderId="0" xfId="0" applyNumberFormat="1" applyFont="1" applyFill="1" applyBorder="1" applyAlignment="1">
      <alignment/>
    </xf>
    <xf numFmtId="3" fontId="6" fillId="9" borderId="0" xfId="0" applyNumberFormat="1" applyFont="1" applyFill="1" applyBorder="1" applyAlignment="1">
      <alignment horizontal="left"/>
    </xf>
    <xf numFmtId="3" fontId="6" fillId="7" borderId="0" xfId="0" applyNumberFormat="1" applyFont="1" applyFill="1" applyAlignment="1">
      <alignment/>
    </xf>
    <xf numFmtId="3" fontId="6" fillId="8" borderId="0" xfId="0" applyNumberFormat="1" applyFont="1" applyFill="1" applyAlignment="1">
      <alignment/>
    </xf>
    <xf numFmtId="3" fontId="6" fillId="9" borderId="0" xfId="0" applyNumberFormat="1" applyFont="1" applyFill="1" applyAlignment="1">
      <alignment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10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10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1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view="pageBreakPreview" zoomScaleSheetLayoutView="100" workbookViewId="0" topLeftCell="A1">
      <pane ySplit="1800" topLeftCell="BM1" activePane="bottomLeft" state="split"/>
      <selection pane="topLeft" activeCell="B39" sqref="B39"/>
      <selection pane="bottomLeft" activeCell="J82" sqref="J82"/>
    </sheetView>
  </sheetViews>
  <sheetFormatPr defaultColWidth="9.140625" defaultRowHeight="12.75"/>
  <cols>
    <col min="1" max="1" width="8.710937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11" s="16" customFormat="1" ht="21" customHeight="1" thickBot="1">
      <c r="A1" s="14" t="s">
        <v>140</v>
      </c>
      <c r="B1" s="15"/>
      <c r="C1" s="15"/>
      <c r="D1" s="15"/>
      <c r="E1" s="15"/>
      <c r="K1" s="13" t="s">
        <v>141</v>
      </c>
    </row>
    <row r="2" spans="1:20" ht="12.75">
      <c r="A2" s="38" t="s">
        <v>0</v>
      </c>
      <c r="B2" s="40" t="s">
        <v>1</v>
      </c>
      <c r="C2" s="40" t="s">
        <v>2</v>
      </c>
      <c r="D2" s="40" t="s">
        <v>3</v>
      </c>
      <c r="E2" s="40"/>
      <c r="F2" s="40"/>
      <c r="G2" s="40"/>
      <c r="H2" s="31" t="s">
        <v>4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</row>
    <row r="3" spans="1:20" ht="12.75">
      <c r="A3" s="39"/>
      <c r="B3" s="41"/>
      <c r="C3" s="41"/>
      <c r="D3" s="42" t="s">
        <v>5</v>
      </c>
      <c r="E3" s="43" t="s">
        <v>6</v>
      </c>
      <c r="F3" s="43" t="s">
        <v>7</v>
      </c>
      <c r="G3" s="44" t="s">
        <v>8</v>
      </c>
      <c r="H3" s="33" t="s">
        <v>9</v>
      </c>
      <c r="I3" s="33"/>
      <c r="J3" s="33"/>
      <c r="K3" s="33"/>
      <c r="L3" s="34" t="s">
        <v>10</v>
      </c>
      <c r="M3" s="36" t="s">
        <v>11</v>
      </c>
      <c r="N3" s="36"/>
      <c r="O3" s="36"/>
      <c r="P3" s="36"/>
      <c r="Q3" s="36" t="s">
        <v>12</v>
      </c>
      <c r="R3" s="36"/>
      <c r="S3" s="36"/>
      <c r="T3" s="37"/>
    </row>
    <row r="4" spans="1:20" ht="31.5">
      <c r="A4" s="39"/>
      <c r="B4" s="41"/>
      <c r="C4" s="41"/>
      <c r="D4" s="42"/>
      <c r="E4" s="43"/>
      <c r="F4" s="43"/>
      <c r="G4" s="44"/>
      <c r="H4" s="1" t="s">
        <v>5</v>
      </c>
      <c r="I4" s="2" t="s">
        <v>13</v>
      </c>
      <c r="J4" s="2" t="s">
        <v>14</v>
      </c>
      <c r="K4" s="2" t="s">
        <v>15</v>
      </c>
      <c r="L4" s="35"/>
      <c r="M4" s="3" t="s">
        <v>5</v>
      </c>
      <c r="N4" s="3" t="s">
        <v>16</v>
      </c>
      <c r="O4" s="3" t="s">
        <v>17</v>
      </c>
      <c r="P4" s="3" t="s">
        <v>18</v>
      </c>
      <c r="Q4" s="3" t="s">
        <v>5</v>
      </c>
      <c r="R4" s="3" t="s">
        <v>16</v>
      </c>
      <c r="S4" s="3" t="s">
        <v>17</v>
      </c>
      <c r="T4" s="4" t="s">
        <v>18</v>
      </c>
    </row>
    <row r="5" spans="1:20" s="18" customFormat="1" ht="12.75">
      <c r="A5" s="19">
        <v>280500</v>
      </c>
      <c r="B5" s="19" t="s">
        <v>142</v>
      </c>
      <c r="C5" s="20">
        <f aca="true" t="shared" si="0" ref="C5:T5">C6+C7+C8+C9+C10</f>
        <v>87059</v>
      </c>
      <c r="D5" s="20">
        <f t="shared" si="0"/>
        <v>68347</v>
      </c>
      <c r="E5" s="20">
        <f t="shared" si="0"/>
        <v>68153</v>
      </c>
      <c r="F5" s="20">
        <f t="shared" si="0"/>
        <v>194</v>
      </c>
      <c r="G5" s="20">
        <f t="shared" si="0"/>
        <v>0</v>
      </c>
      <c r="H5" s="20">
        <f t="shared" si="0"/>
        <v>194</v>
      </c>
      <c r="I5" s="20">
        <f t="shared" si="0"/>
        <v>173</v>
      </c>
      <c r="J5" s="20">
        <f t="shared" si="0"/>
        <v>19</v>
      </c>
      <c r="K5" s="20">
        <f t="shared" si="0"/>
        <v>2</v>
      </c>
      <c r="L5" s="20">
        <f t="shared" si="0"/>
        <v>382</v>
      </c>
      <c r="M5" s="20">
        <f t="shared" si="0"/>
        <v>382</v>
      </c>
      <c r="N5" s="20">
        <f t="shared" si="0"/>
        <v>227</v>
      </c>
      <c r="O5" s="20">
        <f t="shared" si="0"/>
        <v>153</v>
      </c>
      <c r="P5" s="20">
        <f t="shared" si="0"/>
        <v>2</v>
      </c>
      <c r="Q5" s="20">
        <f t="shared" si="0"/>
        <v>0</v>
      </c>
      <c r="R5" s="20">
        <f t="shared" si="0"/>
        <v>0</v>
      </c>
      <c r="S5" s="20">
        <f t="shared" si="0"/>
        <v>0</v>
      </c>
      <c r="T5" s="20">
        <f t="shared" si="0"/>
        <v>0</v>
      </c>
    </row>
    <row r="6" spans="1:20" s="18" customFormat="1" ht="12.75">
      <c r="A6" s="18" t="s">
        <v>19</v>
      </c>
      <c r="B6" s="18" t="s">
        <v>20</v>
      </c>
      <c r="C6" s="18">
        <v>57452</v>
      </c>
      <c r="D6" s="18">
        <v>45741</v>
      </c>
      <c r="E6" s="18">
        <v>45665</v>
      </c>
      <c r="F6" s="18">
        <v>76</v>
      </c>
      <c r="G6" s="18">
        <v>0</v>
      </c>
      <c r="H6" s="18">
        <v>76</v>
      </c>
      <c r="I6" s="18">
        <v>57</v>
      </c>
      <c r="J6" s="18">
        <v>19</v>
      </c>
      <c r="K6" s="18">
        <v>0</v>
      </c>
      <c r="L6" s="18">
        <v>259</v>
      </c>
      <c r="M6" s="18">
        <v>259</v>
      </c>
      <c r="N6" s="18">
        <v>130</v>
      </c>
      <c r="O6" s="18">
        <v>129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</row>
    <row r="7" spans="1:20" s="18" customFormat="1" ht="12.75">
      <c r="A7" s="18" t="s">
        <v>21</v>
      </c>
      <c r="B7" s="18" t="s">
        <v>22</v>
      </c>
      <c r="C7" s="18">
        <v>10713</v>
      </c>
      <c r="D7" s="18">
        <v>8135</v>
      </c>
      <c r="E7" s="18">
        <v>8113</v>
      </c>
      <c r="F7" s="18">
        <v>22</v>
      </c>
      <c r="G7" s="18">
        <v>0</v>
      </c>
      <c r="H7" s="18">
        <v>22</v>
      </c>
      <c r="I7" s="18">
        <v>22</v>
      </c>
      <c r="J7" s="18">
        <v>0</v>
      </c>
      <c r="K7" s="18">
        <v>0</v>
      </c>
      <c r="L7" s="18">
        <v>83</v>
      </c>
      <c r="M7" s="18">
        <v>83</v>
      </c>
      <c r="N7" s="18">
        <v>73</v>
      </c>
      <c r="O7" s="18">
        <v>10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</row>
    <row r="8" spans="1:20" s="18" customFormat="1" ht="12.75">
      <c r="A8" s="18" t="s">
        <v>23</v>
      </c>
      <c r="B8" s="18" t="s">
        <v>24</v>
      </c>
      <c r="C8" s="18">
        <v>7129</v>
      </c>
      <c r="D8" s="18">
        <v>5423</v>
      </c>
      <c r="E8" s="18">
        <v>5402</v>
      </c>
      <c r="F8" s="18">
        <v>21</v>
      </c>
      <c r="G8" s="18">
        <v>0</v>
      </c>
      <c r="H8" s="18">
        <v>21</v>
      </c>
      <c r="I8" s="18">
        <v>21</v>
      </c>
      <c r="J8" s="18">
        <v>0</v>
      </c>
      <c r="K8" s="18">
        <v>0</v>
      </c>
      <c r="L8" s="18">
        <v>10</v>
      </c>
      <c r="M8" s="18">
        <v>10</v>
      </c>
      <c r="N8" s="18">
        <v>6</v>
      </c>
      <c r="O8" s="18">
        <v>4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</row>
    <row r="9" spans="1:20" s="18" customFormat="1" ht="12.75">
      <c r="A9" s="18" t="s">
        <v>25</v>
      </c>
      <c r="B9" s="18" t="s">
        <v>26</v>
      </c>
      <c r="C9" s="18">
        <v>7716</v>
      </c>
      <c r="D9" s="18">
        <v>5904</v>
      </c>
      <c r="E9" s="18">
        <v>5894</v>
      </c>
      <c r="F9" s="18">
        <v>10</v>
      </c>
      <c r="G9" s="18">
        <v>0</v>
      </c>
      <c r="H9" s="18">
        <v>10</v>
      </c>
      <c r="I9" s="18">
        <v>10</v>
      </c>
      <c r="J9" s="18">
        <v>0</v>
      </c>
      <c r="K9" s="18">
        <v>0</v>
      </c>
      <c r="L9" s="18">
        <v>15</v>
      </c>
      <c r="M9" s="18">
        <v>15</v>
      </c>
      <c r="N9" s="18">
        <v>9</v>
      </c>
      <c r="O9" s="18">
        <v>6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</row>
    <row r="10" spans="1:20" s="18" customFormat="1" ht="12.75">
      <c r="A10" s="18" t="s">
        <v>27</v>
      </c>
      <c r="B10" s="18" t="s">
        <v>28</v>
      </c>
      <c r="C10" s="18">
        <v>4049</v>
      </c>
      <c r="D10" s="18">
        <v>3144</v>
      </c>
      <c r="E10" s="18">
        <v>3079</v>
      </c>
      <c r="F10" s="18">
        <v>65</v>
      </c>
      <c r="G10" s="18">
        <v>0</v>
      </c>
      <c r="H10" s="18">
        <v>65</v>
      </c>
      <c r="I10" s="18">
        <v>63</v>
      </c>
      <c r="J10" s="18">
        <v>0</v>
      </c>
      <c r="K10" s="18">
        <v>2</v>
      </c>
      <c r="L10" s="18">
        <v>15</v>
      </c>
      <c r="M10" s="18">
        <v>15</v>
      </c>
      <c r="N10" s="18">
        <v>9</v>
      </c>
      <c r="O10" s="18">
        <v>4</v>
      </c>
      <c r="P10" s="18">
        <v>2</v>
      </c>
      <c r="Q10" s="18">
        <v>0</v>
      </c>
      <c r="R10" s="18">
        <v>0</v>
      </c>
      <c r="S10" s="18">
        <v>0</v>
      </c>
      <c r="T10" s="18">
        <v>0</v>
      </c>
    </row>
    <row r="11" spans="1:20" s="18" customFormat="1" ht="12.75">
      <c r="A11" s="21">
        <v>280600</v>
      </c>
      <c r="B11" s="21" t="s">
        <v>143</v>
      </c>
      <c r="C11" s="17">
        <f aca="true" t="shared" si="1" ref="C11:T11">C12+C13+C14+C15+C16+C17</f>
        <v>57831</v>
      </c>
      <c r="D11" s="17">
        <f t="shared" si="1"/>
        <v>46523</v>
      </c>
      <c r="E11" s="17">
        <f t="shared" si="1"/>
        <v>46417</v>
      </c>
      <c r="F11" s="17">
        <f t="shared" si="1"/>
        <v>106</v>
      </c>
      <c r="G11" s="17">
        <f t="shared" si="1"/>
        <v>1</v>
      </c>
      <c r="H11" s="17">
        <f t="shared" si="1"/>
        <v>105</v>
      </c>
      <c r="I11" s="17">
        <f t="shared" si="1"/>
        <v>100</v>
      </c>
      <c r="J11" s="17">
        <f t="shared" si="1"/>
        <v>0</v>
      </c>
      <c r="K11" s="17">
        <f t="shared" si="1"/>
        <v>5</v>
      </c>
      <c r="L11" s="17">
        <f t="shared" si="1"/>
        <v>181</v>
      </c>
      <c r="M11" s="17">
        <f t="shared" si="1"/>
        <v>181</v>
      </c>
      <c r="N11" s="17">
        <f t="shared" si="1"/>
        <v>75</v>
      </c>
      <c r="O11" s="17">
        <f t="shared" si="1"/>
        <v>101</v>
      </c>
      <c r="P11" s="17">
        <f t="shared" si="1"/>
        <v>5</v>
      </c>
      <c r="Q11" s="17">
        <f t="shared" si="1"/>
        <v>0</v>
      </c>
      <c r="R11" s="17">
        <f t="shared" si="1"/>
        <v>0</v>
      </c>
      <c r="S11" s="17">
        <f t="shared" si="1"/>
        <v>0</v>
      </c>
      <c r="T11" s="17">
        <f t="shared" si="1"/>
        <v>0</v>
      </c>
    </row>
    <row r="12" spans="1:20" s="18" customFormat="1" ht="12.75">
      <c r="A12" s="18" t="s">
        <v>29</v>
      </c>
      <c r="B12" s="18" t="s">
        <v>30</v>
      </c>
      <c r="C12" s="18">
        <v>29668</v>
      </c>
      <c r="D12" s="18">
        <v>24251</v>
      </c>
      <c r="E12" s="18">
        <v>24225</v>
      </c>
      <c r="F12" s="18">
        <v>26</v>
      </c>
      <c r="G12" s="18">
        <v>1</v>
      </c>
      <c r="H12" s="18">
        <v>25</v>
      </c>
      <c r="I12" s="18">
        <v>25</v>
      </c>
      <c r="J12" s="18">
        <v>0</v>
      </c>
      <c r="K12" s="18">
        <v>0</v>
      </c>
      <c r="L12" s="18">
        <v>114</v>
      </c>
      <c r="M12" s="18">
        <v>114</v>
      </c>
      <c r="N12" s="18">
        <v>42</v>
      </c>
      <c r="O12" s="18">
        <v>72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</row>
    <row r="13" spans="1:20" s="18" customFormat="1" ht="12.75">
      <c r="A13" s="18" t="s">
        <v>31</v>
      </c>
      <c r="B13" s="18" t="s">
        <v>32</v>
      </c>
      <c r="C13" s="18">
        <v>8085</v>
      </c>
      <c r="D13" s="18">
        <v>6374</v>
      </c>
      <c r="E13" s="18">
        <v>6361</v>
      </c>
      <c r="F13" s="18">
        <v>13</v>
      </c>
      <c r="G13" s="18">
        <v>0</v>
      </c>
      <c r="H13" s="18">
        <v>13</v>
      </c>
      <c r="I13" s="18">
        <v>13</v>
      </c>
      <c r="J13" s="18">
        <v>0</v>
      </c>
      <c r="K13" s="18">
        <v>0</v>
      </c>
      <c r="L13" s="18">
        <v>16</v>
      </c>
      <c r="M13" s="18">
        <v>16</v>
      </c>
      <c r="N13" s="18">
        <v>7</v>
      </c>
      <c r="O13" s="18">
        <v>9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</row>
    <row r="14" spans="1:20" s="18" customFormat="1" ht="12.75">
      <c r="A14" s="18" t="s">
        <v>33</v>
      </c>
      <c r="B14" s="18" t="s">
        <v>34</v>
      </c>
      <c r="C14" s="18">
        <v>3212</v>
      </c>
      <c r="D14" s="18">
        <v>2554</v>
      </c>
      <c r="E14" s="18">
        <v>2544</v>
      </c>
      <c r="F14" s="18">
        <v>10</v>
      </c>
      <c r="G14" s="18">
        <v>0</v>
      </c>
      <c r="H14" s="18">
        <v>10</v>
      </c>
      <c r="I14" s="18">
        <v>10</v>
      </c>
      <c r="J14" s="18">
        <v>0</v>
      </c>
      <c r="K14" s="18">
        <v>0</v>
      </c>
      <c r="L14" s="18">
        <v>8</v>
      </c>
      <c r="M14" s="18">
        <v>8</v>
      </c>
      <c r="N14" s="18">
        <v>2</v>
      </c>
      <c r="O14" s="18">
        <v>6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</row>
    <row r="15" spans="1:20" s="18" customFormat="1" ht="12.75">
      <c r="A15" s="18" t="s">
        <v>35</v>
      </c>
      <c r="B15" s="18" t="s">
        <v>36</v>
      </c>
      <c r="C15" s="18">
        <v>4024</v>
      </c>
      <c r="D15" s="18">
        <v>3132</v>
      </c>
      <c r="E15" s="18">
        <v>3116</v>
      </c>
      <c r="F15" s="18">
        <v>16</v>
      </c>
      <c r="G15" s="18">
        <v>0</v>
      </c>
      <c r="H15" s="18">
        <v>16</v>
      </c>
      <c r="I15" s="18">
        <v>16</v>
      </c>
      <c r="J15" s="18">
        <v>0</v>
      </c>
      <c r="K15" s="18">
        <v>0</v>
      </c>
      <c r="L15" s="18">
        <v>4</v>
      </c>
      <c r="M15" s="18">
        <v>4</v>
      </c>
      <c r="N15" s="18">
        <v>2</v>
      </c>
      <c r="O15" s="18">
        <v>2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</row>
    <row r="16" spans="1:20" s="18" customFormat="1" ht="12.75">
      <c r="A16" s="18" t="s">
        <v>37</v>
      </c>
      <c r="B16" s="18" t="s">
        <v>38</v>
      </c>
      <c r="C16" s="18">
        <v>6048</v>
      </c>
      <c r="D16" s="18">
        <v>4848</v>
      </c>
      <c r="E16" s="18">
        <v>4838</v>
      </c>
      <c r="F16" s="18">
        <v>10</v>
      </c>
      <c r="G16" s="18">
        <v>0</v>
      </c>
      <c r="H16" s="18">
        <v>10</v>
      </c>
      <c r="I16" s="18">
        <v>10</v>
      </c>
      <c r="J16" s="18">
        <v>0</v>
      </c>
      <c r="K16" s="18">
        <v>0</v>
      </c>
      <c r="L16" s="18">
        <v>15</v>
      </c>
      <c r="M16" s="18">
        <v>15</v>
      </c>
      <c r="N16" s="18">
        <v>12</v>
      </c>
      <c r="O16" s="18">
        <v>3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</row>
    <row r="17" spans="1:20" s="18" customFormat="1" ht="12.75">
      <c r="A17" s="18" t="s">
        <v>39</v>
      </c>
      <c r="B17" s="18" t="s">
        <v>40</v>
      </c>
      <c r="C17" s="18">
        <v>6794</v>
      </c>
      <c r="D17" s="18">
        <v>5364</v>
      </c>
      <c r="E17" s="18">
        <v>5333</v>
      </c>
      <c r="F17" s="18">
        <v>31</v>
      </c>
      <c r="G17" s="18">
        <v>0</v>
      </c>
      <c r="H17" s="18">
        <v>31</v>
      </c>
      <c r="I17" s="18">
        <v>26</v>
      </c>
      <c r="J17" s="18">
        <v>0</v>
      </c>
      <c r="K17" s="18">
        <v>5</v>
      </c>
      <c r="L17" s="18">
        <v>24</v>
      </c>
      <c r="M17" s="18">
        <v>24</v>
      </c>
      <c r="N17" s="18">
        <v>10</v>
      </c>
      <c r="O17" s="18">
        <v>9</v>
      </c>
      <c r="P17" s="18">
        <v>5</v>
      </c>
      <c r="Q17" s="18">
        <v>0</v>
      </c>
      <c r="R17" s="18">
        <v>0</v>
      </c>
      <c r="S17" s="18">
        <v>0</v>
      </c>
      <c r="T17" s="18">
        <v>0</v>
      </c>
    </row>
    <row r="18" spans="1:20" s="18" customFormat="1" ht="12.75">
      <c r="A18" s="21">
        <v>280800</v>
      </c>
      <c r="B18" s="21" t="s">
        <v>144</v>
      </c>
      <c r="C18" s="17">
        <f>C19+C20+C21+C22+C23+C24</f>
        <v>67551</v>
      </c>
      <c r="D18" s="17">
        <f aca="true" t="shared" si="2" ref="D18:J18">D19+D20+D21+D22+D23+D24</f>
        <v>54766</v>
      </c>
      <c r="E18" s="17">
        <f t="shared" si="2"/>
        <v>54693</v>
      </c>
      <c r="F18" s="17">
        <f t="shared" si="2"/>
        <v>73</v>
      </c>
      <c r="G18" s="17">
        <f t="shared" si="2"/>
        <v>0</v>
      </c>
      <c r="H18" s="17">
        <f t="shared" si="2"/>
        <v>73</v>
      </c>
      <c r="I18" s="17">
        <f t="shared" si="2"/>
        <v>59</v>
      </c>
      <c r="J18" s="17">
        <f t="shared" si="2"/>
        <v>8</v>
      </c>
      <c r="K18" s="17">
        <f aca="true" t="shared" si="3" ref="K18:T18">K19+K20+K21+K22+K23+K24</f>
        <v>6</v>
      </c>
      <c r="L18" s="17">
        <f t="shared" si="3"/>
        <v>228</v>
      </c>
      <c r="M18" s="17">
        <f t="shared" si="3"/>
        <v>228</v>
      </c>
      <c r="N18" s="17">
        <f t="shared" si="3"/>
        <v>107</v>
      </c>
      <c r="O18" s="17">
        <f t="shared" si="3"/>
        <v>115</v>
      </c>
      <c r="P18" s="17">
        <f t="shared" si="3"/>
        <v>6</v>
      </c>
      <c r="Q18" s="17">
        <f t="shared" si="3"/>
        <v>0</v>
      </c>
      <c r="R18" s="17">
        <f t="shared" si="3"/>
        <v>0</v>
      </c>
      <c r="S18" s="17">
        <f t="shared" si="3"/>
        <v>0</v>
      </c>
      <c r="T18" s="17">
        <f t="shared" si="3"/>
        <v>0</v>
      </c>
    </row>
    <row r="19" spans="1:20" s="18" customFormat="1" ht="12.75">
      <c r="A19" s="18" t="s">
        <v>41</v>
      </c>
      <c r="B19" s="18" t="s">
        <v>42</v>
      </c>
      <c r="C19" s="18">
        <v>28526</v>
      </c>
      <c r="D19" s="18">
        <v>23704</v>
      </c>
      <c r="E19" s="18">
        <v>23678</v>
      </c>
      <c r="F19" s="18">
        <v>26</v>
      </c>
      <c r="G19" s="18">
        <v>0</v>
      </c>
      <c r="H19" s="18">
        <v>26</v>
      </c>
      <c r="I19" s="18">
        <v>17</v>
      </c>
      <c r="J19" s="18">
        <v>6</v>
      </c>
      <c r="K19" s="18">
        <v>3</v>
      </c>
      <c r="L19" s="18">
        <v>109</v>
      </c>
      <c r="M19" s="18">
        <v>109</v>
      </c>
      <c r="N19" s="18">
        <v>51</v>
      </c>
      <c r="O19" s="18">
        <v>55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</row>
    <row r="20" spans="1:20" s="18" customFormat="1" ht="12.75">
      <c r="A20" s="18" t="s">
        <v>43</v>
      </c>
      <c r="B20" s="18" t="s">
        <v>44</v>
      </c>
      <c r="C20" s="18">
        <v>7020</v>
      </c>
      <c r="D20" s="18">
        <v>5536</v>
      </c>
      <c r="E20" s="18">
        <v>5518</v>
      </c>
      <c r="F20" s="18">
        <v>18</v>
      </c>
      <c r="G20" s="18">
        <v>0</v>
      </c>
      <c r="H20" s="18">
        <v>18</v>
      </c>
      <c r="I20" s="18">
        <v>16</v>
      </c>
      <c r="J20" s="18">
        <v>0</v>
      </c>
      <c r="K20" s="18">
        <v>2</v>
      </c>
      <c r="L20" s="18">
        <v>23</v>
      </c>
      <c r="M20" s="18">
        <v>23</v>
      </c>
      <c r="N20" s="18">
        <v>14</v>
      </c>
      <c r="O20" s="18">
        <v>7</v>
      </c>
      <c r="P20" s="18">
        <v>2</v>
      </c>
      <c r="Q20" s="18">
        <v>0</v>
      </c>
      <c r="R20" s="18">
        <v>0</v>
      </c>
      <c r="S20" s="18">
        <v>0</v>
      </c>
      <c r="T20" s="18">
        <v>0</v>
      </c>
    </row>
    <row r="21" spans="1:20" s="18" customFormat="1" ht="12.75">
      <c r="A21" s="18" t="s">
        <v>45</v>
      </c>
      <c r="B21" s="18" t="s">
        <v>46</v>
      </c>
      <c r="C21" s="18">
        <v>8471</v>
      </c>
      <c r="D21" s="18">
        <v>6614</v>
      </c>
      <c r="E21" s="18">
        <v>6608</v>
      </c>
      <c r="F21" s="18">
        <v>6</v>
      </c>
      <c r="G21" s="18">
        <v>0</v>
      </c>
      <c r="H21" s="18">
        <v>6</v>
      </c>
      <c r="I21" s="18">
        <v>4</v>
      </c>
      <c r="J21" s="18">
        <v>2</v>
      </c>
      <c r="K21" s="18">
        <v>0</v>
      </c>
      <c r="L21" s="18">
        <v>28</v>
      </c>
      <c r="M21" s="18">
        <v>28</v>
      </c>
      <c r="N21" s="18">
        <v>14</v>
      </c>
      <c r="O21" s="18">
        <v>14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</row>
    <row r="22" spans="1:20" s="18" customFormat="1" ht="12.75">
      <c r="A22" s="18" t="s">
        <v>47</v>
      </c>
      <c r="B22" s="18" t="s">
        <v>48</v>
      </c>
      <c r="C22" s="18">
        <v>10809</v>
      </c>
      <c r="D22" s="18">
        <v>8572</v>
      </c>
      <c r="E22" s="18">
        <v>8561</v>
      </c>
      <c r="F22" s="18">
        <v>11</v>
      </c>
      <c r="G22" s="18">
        <v>0</v>
      </c>
      <c r="H22" s="18">
        <v>11</v>
      </c>
      <c r="I22" s="18">
        <v>10</v>
      </c>
      <c r="J22" s="18">
        <v>0</v>
      </c>
      <c r="K22" s="18">
        <v>1</v>
      </c>
      <c r="L22" s="18">
        <v>28</v>
      </c>
      <c r="M22" s="18">
        <v>28</v>
      </c>
      <c r="N22" s="18">
        <v>18</v>
      </c>
      <c r="O22" s="18">
        <v>9</v>
      </c>
      <c r="P22" s="18">
        <v>1</v>
      </c>
      <c r="Q22" s="18">
        <v>0</v>
      </c>
      <c r="R22" s="18">
        <v>0</v>
      </c>
      <c r="S22" s="18">
        <v>0</v>
      </c>
      <c r="T22" s="18">
        <v>0</v>
      </c>
    </row>
    <row r="23" spans="1:20" s="18" customFormat="1" ht="12.75">
      <c r="A23" s="18" t="s">
        <v>49</v>
      </c>
      <c r="B23" s="18" t="s">
        <v>50</v>
      </c>
      <c r="C23" s="18">
        <v>8411</v>
      </c>
      <c r="D23" s="18">
        <v>6891</v>
      </c>
      <c r="E23" s="18">
        <v>6882</v>
      </c>
      <c r="F23" s="18">
        <v>9</v>
      </c>
      <c r="G23" s="18">
        <v>0</v>
      </c>
      <c r="H23" s="18">
        <v>9</v>
      </c>
      <c r="I23" s="18">
        <v>9</v>
      </c>
      <c r="J23" s="18">
        <v>0</v>
      </c>
      <c r="K23" s="18">
        <v>0</v>
      </c>
      <c r="L23" s="18">
        <v>28</v>
      </c>
      <c r="M23" s="18">
        <v>28</v>
      </c>
      <c r="N23" s="18">
        <v>5</v>
      </c>
      <c r="O23" s="18">
        <v>23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</row>
    <row r="24" spans="1:20" s="18" customFormat="1" ht="12.75">
      <c r="A24" s="18" t="s">
        <v>51</v>
      </c>
      <c r="B24" s="18" t="s">
        <v>52</v>
      </c>
      <c r="C24" s="18">
        <v>4314</v>
      </c>
      <c r="D24" s="18">
        <v>3449</v>
      </c>
      <c r="E24" s="18">
        <v>3446</v>
      </c>
      <c r="F24" s="18">
        <v>3</v>
      </c>
      <c r="G24" s="18">
        <v>0</v>
      </c>
      <c r="H24" s="18">
        <v>3</v>
      </c>
      <c r="I24" s="18">
        <v>3</v>
      </c>
      <c r="J24" s="18">
        <v>0</v>
      </c>
      <c r="K24" s="18">
        <v>0</v>
      </c>
      <c r="L24" s="18">
        <v>12</v>
      </c>
      <c r="M24" s="18">
        <v>12</v>
      </c>
      <c r="N24" s="18">
        <v>5</v>
      </c>
      <c r="O24" s="18">
        <v>7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</row>
    <row r="25" spans="1:20" s="18" customFormat="1" ht="12.75">
      <c r="A25" s="21">
        <v>281000</v>
      </c>
      <c r="B25" s="21" t="s">
        <v>145</v>
      </c>
      <c r="C25" s="17">
        <f aca="true" t="shared" si="4" ref="C25:T25">C26+C27+C28+C29+C30</f>
        <v>51408</v>
      </c>
      <c r="D25" s="17">
        <f t="shared" si="4"/>
        <v>40941</v>
      </c>
      <c r="E25" s="17">
        <f t="shared" si="4"/>
        <v>40825</v>
      </c>
      <c r="F25" s="17">
        <f t="shared" si="4"/>
        <v>116</v>
      </c>
      <c r="G25" s="17">
        <f t="shared" si="4"/>
        <v>0</v>
      </c>
      <c r="H25" s="17">
        <f t="shared" si="4"/>
        <v>116</v>
      </c>
      <c r="I25" s="17">
        <f t="shared" si="4"/>
        <v>104</v>
      </c>
      <c r="J25" s="17">
        <f t="shared" si="4"/>
        <v>3</v>
      </c>
      <c r="K25" s="17">
        <f t="shared" si="4"/>
        <v>9</v>
      </c>
      <c r="L25" s="17">
        <f t="shared" si="4"/>
        <v>243</v>
      </c>
      <c r="M25" s="17">
        <f t="shared" si="4"/>
        <v>243</v>
      </c>
      <c r="N25" s="17">
        <f t="shared" si="4"/>
        <v>135</v>
      </c>
      <c r="O25" s="17">
        <f t="shared" si="4"/>
        <v>99</v>
      </c>
      <c r="P25" s="17">
        <f t="shared" si="4"/>
        <v>9</v>
      </c>
      <c r="Q25" s="17">
        <f t="shared" si="4"/>
        <v>0</v>
      </c>
      <c r="R25" s="17">
        <f t="shared" si="4"/>
        <v>0</v>
      </c>
      <c r="S25" s="17">
        <f t="shared" si="4"/>
        <v>0</v>
      </c>
      <c r="T25" s="17">
        <f t="shared" si="4"/>
        <v>0</v>
      </c>
    </row>
    <row r="26" spans="1:20" s="18" customFormat="1" ht="12.75">
      <c r="A26" s="18" t="s">
        <v>53</v>
      </c>
      <c r="B26" s="18" t="s">
        <v>54</v>
      </c>
      <c r="C26" s="18">
        <v>22180</v>
      </c>
      <c r="D26" s="18">
        <v>18123</v>
      </c>
      <c r="E26" s="18">
        <v>18113</v>
      </c>
      <c r="F26" s="18">
        <v>10</v>
      </c>
      <c r="G26" s="18">
        <v>0</v>
      </c>
      <c r="H26" s="18">
        <v>10</v>
      </c>
      <c r="I26" s="18">
        <v>9</v>
      </c>
      <c r="J26" s="18">
        <v>1</v>
      </c>
      <c r="K26" s="18">
        <v>0</v>
      </c>
      <c r="L26" s="18">
        <v>131</v>
      </c>
      <c r="M26" s="18">
        <v>131</v>
      </c>
      <c r="N26" s="18">
        <v>84</v>
      </c>
      <c r="O26" s="18">
        <v>47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</row>
    <row r="27" spans="1:20" s="18" customFormat="1" ht="12.75">
      <c r="A27" s="18" t="s">
        <v>55</v>
      </c>
      <c r="B27" s="18" t="s">
        <v>56</v>
      </c>
      <c r="C27" s="18">
        <v>8583</v>
      </c>
      <c r="D27" s="18">
        <v>6871</v>
      </c>
      <c r="E27" s="18">
        <v>6848</v>
      </c>
      <c r="F27" s="18">
        <v>23</v>
      </c>
      <c r="G27" s="18">
        <v>0</v>
      </c>
      <c r="H27" s="18">
        <v>23</v>
      </c>
      <c r="I27" s="18">
        <v>23</v>
      </c>
      <c r="J27" s="18">
        <v>0</v>
      </c>
      <c r="K27" s="18">
        <v>0</v>
      </c>
      <c r="L27" s="18">
        <v>34</v>
      </c>
      <c r="M27" s="18">
        <v>34</v>
      </c>
      <c r="N27" s="18">
        <v>16</v>
      </c>
      <c r="O27" s="18">
        <v>18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</row>
    <row r="28" spans="1:20" s="18" customFormat="1" ht="12.75">
      <c r="A28" s="18" t="s">
        <v>57</v>
      </c>
      <c r="B28" s="18" t="s">
        <v>58</v>
      </c>
      <c r="C28" s="18">
        <v>7796</v>
      </c>
      <c r="D28" s="18">
        <v>6051</v>
      </c>
      <c r="E28" s="18">
        <v>6039</v>
      </c>
      <c r="F28" s="18">
        <v>12</v>
      </c>
      <c r="G28" s="18">
        <v>0</v>
      </c>
      <c r="H28" s="18">
        <v>12</v>
      </c>
      <c r="I28" s="18">
        <v>11</v>
      </c>
      <c r="J28" s="18">
        <v>0</v>
      </c>
      <c r="K28" s="18">
        <v>1</v>
      </c>
      <c r="L28" s="18">
        <v>27</v>
      </c>
      <c r="M28" s="18">
        <v>27</v>
      </c>
      <c r="N28" s="18">
        <v>13</v>
      </c>
      <c r="O28" s="18">
        <v>13</v>
      </c>
      <c r="P28" s="18">
        <v>1</v>
      </c>
      <c r="Q28" s="18">
        <v>0</v>
      </c>
      <c r="R28" s="18">
        <v>0</v>
      </c>
      <c r="S28" s="18">
        <v>0</v>
      </c>
      <c r="T28" s="18">
        <v>0</v>
      </c>
    </row>
    <row r="29" spans="1:20" s="18" customFormat="1" ht="12.75">
      <c r="A29" s="18" t="s">
        <v>59</v>
      </c>
      <c r="B29" s="18" t="s">
        <v>60</v>
      </c>
      <c r="C29" s="18">
        <v>8045</v>
      </c>
      <c r="D29" s="18">
        <v>6217</v>
      </c>
      <c r="E29" s="18">
        <v>6192</v>
      </c>
      <c r="F29" s="18">
        <v>25</v>
      </c>
      <c r="G29" s="18">
        <v>0</v>
      </c>
      <c r="H29" s="18">
        <v>25</v>
      </c>
      <c r="I29" s="18">
        <v>24</v>
      </c>
      <c r="J29" s="18">
        <v>0</v>
      </c>
      <c r="K29" s="18">
        <v>1</v>
      </c>
      <c r="L29" s="18">
        <v>27</v>
      </c>
      <c r="M29" s="18">
        <v>27</v>
      </c>
      <c r="N29" s="18">
        <v>14</v>
      </c>
      <c r="O29" s="18">
        <v>12</v>
      </c>
      <c r="P29" s="18">
        <v>1</v>
      </c>
      <c r="Q29" s="18">
        <v>0</v>
      </c>
      <c r="R29" s="18">
        <v>0</v>
      </c>
      <c r="S29" s="18">
        <v>0</v>
      </c>
      <c r="T29" s="18">
        <v>0</v>
      </c>
    </row>
    <row r="30" spans="1:20" s="18" customFormat="1" ht="12.75">
      <c r="A30" s="18" t="s">
        <v>61</v>
      </c>
      <c r="B30" s="18" t="s">
        <v>62</v>
      </c>
      <c r="C30" s="18">
        <v>4804</v>
      </c>
      <c r="D30" s="18">
        <v>3679</v>
      </c>
      <c r="E30" s="18">
        <v>3633</v>
      </c>
      <c r="F30" s="18">
        <v>46</v>
      </c>
      <c r="G30" s="18">
        <v>0</v>
      </c>
      <c r="H30" s="18">
        <v>46</v>
      </c>
      <c r="I30" s="18">
        <v>37</v>
      </c>
      <c r="J30" s="18">
        <v>2</v>
      </c>
      <c r="K30" s="18">
        <v>7</v>
      </c>
      <c r="L30" s="18">
        <v>24</v>
      </c>
      <c r="M30" s="18">
        <v>24</v>
      </c>
      <c r="N30" s="18">
        <v>8</v>
      </c>
      <c r="O30" s="18">
        <v>9</v>
      </c>
      <c r="P30" s="18">
        <v>7</v>
      </c>
      <c r="Q30" s="18">
        <v>0</v>
      </c>
      <c r="R30" s="18">
        <v>0</v>
      </c>
      <c r="S30" s="18">
        <v>0</v>
      </c>
      <c r="T30" s="18">
        <v>0</v>
      </c>
    </row>
    <row r="31" spans="1:20" s="18" customFormat="1" ht="12.75">
      <c r="A31" s="21">
        <v>281100</v>
      </c>
      <c r="B31" s="21" t="s">
        <v>146</v>
      </c>
      <c r="C31" s="17">
        <f>C32+C33+C34+C35</f>
        <v>34713</v>
      </c>
      <c r="D31" s="17">
        <f aca="true" t="shared" si="5" ref="D31:T31">D32+D33+D34+D35</f>
        <v>27155</v>
      </c>
      <c r="E31" s="17">
        <f t="shared" si="5"/>
        <v>27080</v>
      </c>
      <c r="F31" s="17">
        <f t="shared" si="5"/>
        <v>75</v>
      </c>
      <c r="G31" s="17">
        <f t="shared" si="5"/>
        <v>0</v>
      </c>
      <c r="H31" s="17">
        <f t="shared" si="5"/>
        <v>75</v>
      </c>
      <c r="I31" s="17">
        <f t="shared" si="5"/>
        <v>64</v>
      </c>
      <c r="J31" s="17">
        <f t="shared" si="5"/>
        <v>0</v>
      </c>
      <c r="K31" s="17">
        <f t="shared" si="5"/>
        <v>11</v>
      </c>
      <c r="L31" s="17">
        <f t="shared" si="5"/>
        <v>111</v>
      </c>
      <c r="M31" s="17">
        <f t="shared" si="5"/>
        <v>111</v>
      </c>
      <c r="N31" s="17">
        <f t="shared" si="5"/>
        <v>53</v>
      </c>
      <c r="O31" s="17">
        <f t="shared" si="5"/>
        <v>47</v>
      </c>
      <c r="P31" s="17">
        <f t="shared" si="5"/>
        <v>11</v>
      </c>
      <c r="Q31" s="17">
        <f t="shared" si="5"/>
        <v>0</v>
      </c>
      <c r="R31" s="17">
        <f t="shared" si="5"/>
        <v>0</v>
      </c>
      <c r="S31" s="17">
        <f t="shared" si="5"/>
        <v>0</v>
      </c>
      <c r="T31" s="17">
        <f t="shared" si="5"/>
        <v>0</v>
      </c>
    </row>
    <row r="32" spans="1:20" s="18" customFormat="1" ht="12.75">
      <c r="A32" s="18" t="s">
        <v>63</v>
      </c>
      <c r="B32" s="18" t="s">
        <v>64</v>
      </c>
      <c r="C32" s="18">
        <v>3497</v>
      </c>
      <c r="D32" s="18">
        <v>2713</v>
      </c>
      <c r="E32" s="18">
        <v>2688</v>
      </c>
      <c r="F32" s="18">
        <v>25</v>
      </c>
      <c r="G32" s="18">
        <v>0</v>
      </c>
      <c r="H32" s="18">
        <v>25</v>
      </c>
      <c r="I32" s="18">
        <v>17</v>
      </c>
      <c r="J32" s="18">
        <v>0</v>
      </c>
      <c r="K32" s="18">
        <v>8</v>
      </c>
      <c r="L32" s="18">
        <v>19</v>
      </c>
      <c r="M32" s="18">
        <v>19</v>
      </c>
      <c r="N32" s="18">
        <v>7</v>
      </c>
      <c r="O32" s="18">
        <v>4</v>
      </c>
      <c r="P32" s="18">
        <v>8</v>
      </c>
      <c r="Q32" s="18">
        <v>0</v>
      </c>
      <c r="R32" s="18">
        <v>0</v>
      </c>
      <c r="S32" s="18">
        <v>0</v>
      </c>
      <c r="T32" s="18">
        <v>0</v>
      </c>
    </row>
    <row r="33" spans="1:20" s="18" customFormat="1" ht="12.75">
      <c r="A33" s="18" t="s">
        <v>65</v>
      </c>
      <c r="B33" s="18" t="s">
        <v>66</v>
      </c>
      <c r="C33" s="18">
        <v>2938</v>
      </c>
      <c r="D33" s="18">
        <v>2246</v>
      </c>
      <c r="E33" s="18">
        <v>2238</v>
      </c>
      <c r="F33" s="18">
        <v>8</v>
      </c>
      <c r="G33" s="18">
        <v>0</v>
      </c>
      <c r="H33" s="18">
        <v>8</v>
      </c>
      <c r="I33" s="18">
        <v>8</v>
      </c>
      <c r="J33" s="18">
        <v>0</v>
      </c>
      <c r="K33" s="18">
        <v>0</v>
      </c>
      <c r="L33" s="18">
        <v>8</v>
      </c>
      <c r="M33" s="18">
        <v>8</v>
      </c>
      <c r="N33" s="18">
        <v>4</v>
      </c>
      <c r="O33" s="18">
        <v>4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</row>
    <row r="34" spans="1:20" s="18" customFormat="1" ht="12.75">
      <c r="A34" s="18" t="s">
        <v>67</v>
      </c>
      <c r="B34" s="18" t="s">
        <v>68</v>
      </c>
      <c r="C34" s="18">
        <v>6446</v>
      </c>
      <c r="D34" s="18">
        <v>4853</v>
      </c>
      <c r="E34" s="18">
        <v>4843</v>
      </c>
      <c r="F34" s="18">
        <v>10</v>
      </c>
      <c r="G34" s="18">
        <v>0</v>
      </c>
      <c r="H34" s="18">
        <v>10</v>
      </c>
      <c r="I34" s="18">
        <v>10</v>
      </c>
      <c r="J34" s="18">
        <v>0</v>
      </c>
      <c r="K34" s="18">
        <v>0</v>
      </c>
      <c r="L34" s="18">
        <v>14</v>
      </c>
      <c r="M34" s="18">
        <v>14</v>
      </c>
      <c r="N34" s="18">
        <v>8</v>
      </c>
      <c r="O34" s="18">
        <v>6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</row>
    <row r="35" spans="1:20" s="18" customFormat="1" ht="12.75">
      <c r="A35" s="18" t="s">
        <v>69</v>
      </c>
      <c r="B35" s="18" t="s">
        <v>70</v>
      </c>
      <c r="C35" s="18">
        <v>21832</v>
      </c>
      <c r="D35" s="18">
        <v>17343</v>
      </c>
      <c r="E35" s="18">
        <v>17311</v>
      </c>
      <c r="F35" s="18">
        <v>32</v>
      </c>
      <c r="G35" s="18">
        <v>0</v>
      </c>
      <c r="H35" s="18">
        <v>32</v>
      </c>
      <c r="I35" s="18">
        <v>29</v>
      </c>
      <c r="J35" s="18">
        <v>0</v>
      </c>
      <c r="K35" s="18">
        <v>3</v>
      </c>
      <c r="L35" s="18">
        <v>70</v>
      </c>
      <c r="M35" s="18">
        <v>70</v>
      </c>
      <c r="N35" s="18">
        <v>34</v>
      </c>
      <c r="O35" s="18">
        <v>33</v>
      </c>
      <c r="P35" s="18">
        <v>3</v>
      </c>
      <c r="Q35" s="18">
        <v>0</v>
      </c>
      <c r="R35" s="18">
        <v>0</v>
      </c>
      <c r="S35" s="18">
        <v>0</v>
      </c>
      <c r="T35" s="18">
        <v>0</v>
      </c>
    </row>
    <row r="36" spans="1:20" s="18" customFormat="1" ht="12.75">
      <c r="A36" s="21">
        <v>281300</v>
      </c>
      <c r="B36" s="21" t="s">
        <v>147</v>
      </c>
      <c r="C36" s="17">
        <f>C37+C38+C39+C40</f>
        <v>35181</v>
      </c>
      <c r="D36" s="17">
        <f aca="true" t="shared" si="6" ref="D36:T36">D37+D38+D39+D40</f>
        <v>27654</v>
      </c>
      <c r="E36" s="17">
        <f t="shared" si="6"/>
        <v>27575</v>
      </c>
      <c r="F36" s="17">
        <f t="shared" si="6"/>
        <v>79</v>
      </c>
      <c r="G36" s="17">
        <f t="shared" si="6"/>
        <v>0</v>
      </c>
      <c r="H36" s="17">
        <f t="shared" si="6"/>
        <v>79</v>
      </c>
      <c r="I36" s="17">
        <f t="shared" si="6"/>
        <v>77</v>
      </c>
      <c r="J36" s="17">
        <f t="shared" si="6"/>
        <v>0</v>
      </c>
      <c r="K36" s="17">
        <f t="shared" si="6"/>
        <v>2</v>
      </c>
      <c r="L36" s="17">
        <f t="shared" si="6"/>
        <v>132</v>
      </c>
      <c r="M36" s="17">
        <f t="shared" si="6"/>
        <v>132</v>
      </c>
      <c r="N36" s="17">
        <f t="shared" si="6"/>
        <v>53</v>
      </c>
      <c r="O36" s="17">
        <f t="shared" si="6"/>
        <v>77</v>
      </c>
      <c r="P36" s="17">
        <f t="shared" si="6"/>
        <v>2</v>
      </c>
      <c r="Q36" s="17">
        <f t="shared" si="6"/>
        <v>0</v>
      </c>
      <c r="R36" s="17">
        <f t="shared" si="6"/>
        <v>0</v>
      </c>
      <c r="S36" s="17">
        <f t="shared" si="6"/>
        <v>0</v>
      </c>
      <c r="T36" s="17">
        <f t="shared" si="6"/>
        <v>0</v>
      </c>
    </row>
    <row r="37" spans="1:20" s="18" customFormat="1" ht="12.75">
      <c r="A37" s="18" t="s">
        <v>71</v>
      </c>
      <c r="B37" s="18" t="s">
        <v>72</v>
      </c>
      <c r="C37" s="18">
        <v>5600</v>
      </c>
      <c r="D37" s="18">
        <v>4318</v>
      </c>
      <c r="E37" s="18">
        <v>4308</v>
      </c>
      <c r="F37" s="18">
        <v>10</v>
      </c>
      <c r="G37" s="18">
        <v>0</v>
      </c>
      <c r="H37" s="18">
        <v>10</v>
      </c>
      <c r="I37" s="18">
        <v>10</v>
      </c>
      <c r="J37" s="18">
        <v>0</v>
      </c>
      <c r="K37" s="18">
        <v>0</v>
      </c>
      <c r="L37" s="18">
        <v>25</v>
      </c>
      <c r="M37" s="18">
        <v>25</v>
      </c>
      <c r="N37" s="18">
        <v>8</v>
      </c>
      <c r="O37" s="18">
        <v>17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</row>
    <row r="38" spans="1:20" s="18" customFormat="1" ht="12.75">
      <c r="A38" s="18" t="s">
        <v>73</v>
      </c>
      <c r="B38" s="18" t="s">
        <v>74</v>
      </c>
      <c r="C38" s="18">
        <v>21862</v>
      </c>
      <c r="D38" s="18">
        <v>17379</v>
      </c>
      <c r="E38" s="18">
        <v>17360</v>
      </c>
      <c r="F38" s="18">
        <v>19</v>
      </c>
      <c r="G38" s="18">
        <v>0</v>
      </c>
      <c r="H38" s="18">
        <v>19</v>
      </c>
      <c r="I38" s="18">
        <v>19</v>
      </c>
      <c r="J38" s="18">
        <v>0</v>
      </c>
      <c r="K38" s="18">
        <v>0</v>
      </c>
      <c r="L38" s="18">
        <v>67</v>
      </c>
      <c r="M38" s="18">
        <v>67</v>
      </c>
      <c r="N38" s="18">
        <v>32</v>
      </c>
      <c r="O38" s="18">
        <v>35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</row>
    <row r="39" spans="1:20" s="18" customFormat="1" ht="12.75">
      <c r="A39" s="18" t="s">
        <v>75</v>
      </c>
      <c r="B39" s="18" t="s">
        <v>76</v>
      </c>
      <c r="C39" s="18">
        <v>4142</v>
      </c>
      <c r="D39" s="18">
        <v>3234</v>
      </c>
      <c r="E39" s="18">
        <v>3197</v>
      </c>
      <c r="F39" s="18">
        <v>37</v>
      </c>
      <c r="G39" s="18">
        <v>0</v>
      </c>
      <c r="H39" s="18">
        <v>37</v>
      </c>
      <c r="I39" s="18">
        <v>35</v>
      </c>
      <c r="J39" s="18">
        <v>0</v>
      </c>
      <c r="K39" s="18">
        <v>2</v>
      </c>
      <c r="L39" s="18">
        <v>20</v>
      </c>
      <c r="M39" s="18">
        <v>20</v>
      </c>
      <c r="N39" s="18">
        <v>6</v>
      </c>
      <c r="O39" s="18">
        <v>12</v>
      </c>
      <c r="P39" s="18">
        <v>2</v>
      </c>
      <c r="Q39" s="18">
        <v>0</v>
      </c>
      <c r="R39" s="18">
        <v>0</v>
      </c>
      <c r="S39" s="18">
        <v>0</v>
      </c>
      <c r="T39" s="18">
        <v>0</v>
      </c>
    </row>
    <row r="40" spans="1:20" s="18" customFormat="1" ht="12.75">
      <c r="A40" s="18" t="s">
        <v>77</v>
      </c>
      <c r="B40" s="18" t="s">
        <v>78</v>
      </c>
      <c r="C40" s="18">
        <v>3577</v>
      </c>
      <c r="D40" s="18">
        <v>2723</v>
      </c>
      <c r="E40" s="18">
        <v>2710</v>
      </c>
      <c r="F40" s="18">
        <v>13</v>
      </c>
      <c r="G40" s="18">
        <v>0</v>
      </c>
      <c r="H40" s="18">
        <v>13</v>
      </c>
      <c r="I40" s="18">
        <v>13</v>
      </c>
      <c r="J40" s="18">
        <v>0</v>
      </c>
      <c r="K40" s="18">
        <v>0</v>
      </c>
      <c r="L40" s="18">
        <v>20</v>
      </c>
      <c r="M40" s="18">
        <v>20</v>
      </c>
      <c r="N40" s="18">
        <v>7</v>
      </c>
      <c r="O40" s="18">
        <v>13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</row>
    <row r="41" spans="1:20" s="18" customFormat="1" ht="12.75">
      <c r="A41" s="21">
        <v>281400</v>
      </c>
      <c r="B41" s="21" t="s">
        <v>148</v>
      </c>
      <c r="C41" s="17">
        <f>C42+C43+C44+C45+C46+C47+C48+C49+C50+C51+C52+C53</f>
        <v>118135</v>
      </c>
      <c r="D41" s="17">
        <f aca="true" t="shared" si="7" ref="D41:T41">D42+D43+D44+D45+D46+D47+D48+D49+D50+D51+D52+D53</f>
        <v>93286</v>
      </c>
      <c r="E41" s="17">
        <f t="shared" si="7"/>
        <v>92900</v>
      </c>
      <c r="F41" s="17">
        <f t="shared" si="7"/>
        <v>386</v>
      </c>
      <c r="G41" s="17">
        <f t="shared" si="7"/>
        <v>0</v>
      </c>
      <c r="H41" s="17">
        <f t="shared" si="7"/>
        <v>386</v>
      </c>
      <c r="I41" s="17">
        <f t="shared" si="7"/>
        <v>357</v>
      </c>
      <c r="J41" s="17">
        <f t="shared" si="7"/>
        <v>19</v>
      </c>
      <c r="K41" s="17">
        <f t="shared" si="7"/>
        <v>10</v>
      </c>
      <c r="L41" s="17">
        <f t="shared" si="7"/>
        <v>431</v>
      </c>
      <c r="M41" s="17">
        <f t="shared" si="7"/>
        <v>431</v>
      </c>
      <c r="N41" s="17">
        <f t="shared" si="7"/>
        <v>302</v>
      </c>
      <c r="O41" s="17">
        <f t="shared" si="7"/>
        <v>119</v>
      </c>
      <c r="P41" s="17">
        <f t="shared" si="7"/>
        <v>10</v>
      </c>
      <c r="Q41" s="17">
        <f t="shared" si="7"/>
        <v>0</v>
      </c>
      <c r="R41" s="17">
        <f t="shared" si="7"/>
        <v>0</v>
      </c>
      <c r="S41" s="17">
        <f t="shared" si="7"/>
        <v>0</v>
      </c>
      <c r="T41" s="17">
        <f t="shared" si="7"/>
        <v>0</v>
      </c>
    </row>
    <row r="42" spans="1:20" s="18" customFormat="1" ht="12.75">
      <c r="A42" s="18" t="s">
        <v>79</v>
      </c>
      <c r="B42" s="18" t="s">
        <v>80</v>
      </c>
      <c r="C42" s="18">
        <v>16552</v>
      </c>
      <c r="D42" s="18">
        <v>13043</v>
      </c>
      <c r="E42" s="18">
        <v>12985</v>
      </c>
      <c r="F42" s="18">
        <v>58</v>
      </c>
      <c r="G42" s="18">
        <v>0</v>
      </c>
      <c r="H42" s="18">
        <v>58</v>
      </c>
      <c r="I42" s="18">
        <v>49</v>
      </c>
      <c r="J42" s="18">
        <v>7</v>
      </c>
      <c r="K42" s="18">
        <v>2</v>
      </c>
      <c r="L42" s="18">
        <v>63</v>
      </c>
      <c r="M42" s="18">
        <v>63</v>
      </c>
      <c r="N42" s="18">
        <v>39</v>
      </c>
      <c r="O42" s="18">
        <v>22</v>
      </c>
      <c r="P42" s="18">
        <v>2</v>
      </c>
      <c r="Q42" s="18">
        <v>0</v>
      </c>
      <c r="R42" s="18">
        <v>0</v>
      </c>
      <c r="S42" s="18">
        <v>0</v>
      </c>
      <c r="T42" s="18">
        <v>0</v>
      </c>
    </row>
    <row r="43" spans="1:20" s="18" customFormat="1" ht="12.75">
      <c r="A43" s="18" t="s">
        <v>81</v>
      </c>
      <c r="B43" s="18" t="s">
        <v>82</v>
      </c>
      <c r="C43" s="18">
        <v>19315</v>
      </c>
      <c r="D43" s="18">
        <v>15572</v>
      </c>
      <c r="E43" s="18">
        <v>15557</v>
      </c>
      <c r="F43" s="18">
        <v>15</v>
      </c>
      <c r="G43" s="18">
        <v>0</v>
      </c>
      <c r="H43" s="18">
        <v>15</v>
      </c>
      <c r="I43" s="18">
        <v>13</v>
      </c>
      <c r="J43" s="18">
        <v>1</v>
      </c>
      <c r="K43" s="18">
        <v>1</v>
      </c>
      <c r="L43" s="18">
        <v>46</v>
      </c>
      <c r="M43" s="18">
        <v>46</v>
      </c>
      <c r="N43" s="18">
        <v>22</v>
      </c>
      <c r="O43" s="18">
        <v>23</v>
      </c>
      <c r="P43" s="18">
        <v>1</v>
      </c>
      <c r="Q43" s="18">
        <v>0</v>
      </c>
      <c r="R43" s="18">
        <v>0</v>
      </c>
      <c r="S43" s="18">
        <v>0</v>
      </c>
      <c r="T43" s="18">
        <v>0</v>
      </c>
    </row>
    <row r="44" spans="1:20" s="18" customFormat="1" ht="12.75">
      <c r="A44" s="18" t="s">
        <v>83</v>
      </c>
      <c r="B44" s="18" t="s">
        <v>84</v>
      </c>
      <c r="C44" s="18">
        <v>16142</v>
      </c>
      <c r="D44" s="18">
        <v>12896</v>
      </c>
      <c r="E44" s="18">
        <v>12878</v>
      </c>
      <c r="F44" s="18">
        <v>18</v>
      </c>
      <c r="G44" s="18">
        <v>0</v>
      </c>
      <c r="H44" s="18">
        <v>18</v>
      </c>
      <c r="I44" s="18">
        <v>16</v>
      </c>
      <c r="J44" s="18">
        <v>1</v>
      </c>
      <c r="K44" s="18">
        <v>1</v>
      </c>
      <c r="L44" s="18">
        <v>41</v>
      </c>
      <c r="M44" s="18">
        <v>41</v>
      </c>
      <c r="N44" s="18">
        <v>26</v>
      </c>
      <c r="O44" s="18">
        <v>14</v>
      </c>
      <c r="P44" s="18">
        <v>1</v>
      </c>
      <c r="Q44" s="18">
        <v>0</v>
      </c>
      <c r="R44" s="18">
        <v>0</v>
      </c>
      <c r="S44" s="18">
        <v>0</v>
      </c>
      <c r="T44" s="18">
        <v>0</v>
      </c>
    </row>
    <row r="45" spans="1:20" s="18" customFormat="1" ht="12.75">
      <c r="A45" s="18" t="s">
        <v>85</v>
      </c>
      <c r="B45" s="18" t="s">
        <v>86</v>
      </c>
      <c r="C45" s="18">
        <v>10035</v>
      </c>
      <c r="D45" s="18">
        <v>7853</v>
      </c>
      <c r="E45" s="18">
        <v>7787</v>
      </c>
      <c r="F45" s="18">
        <v>66</v>
      </c>
      <c r="G45" s="18">
        <v>0</v>
      </c>
      <c r="H45" s="18">
        <v>66</v>
      </c>
      <c r="I45" s="18">
        <v>65</v>
      </c>
      <c r="J45" s="18">
        <v>1</v>
      </c>
      <c r="K45" s="18">
        <v>0</v>
      </c>
      <c r="L45" s="18">
        <v>22</v>
      </c>
      <c r="M45" s="18">
        <v>22</v>
      </c>
      <c r="N45" s="18">
        <v>12</v>
      </c>
      <c r="O45" s="18">
        <v>10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</row>
    <row r="46" spans="1:20" s="18" customFormat="1" ht="12.75">
      <c r="A46" s="18" t="s">
        <v>87</v>
      </c>
      <c r="B46" s="18" t="s">
        <v>88</v>
      </c>
      <c r="C46" s="18">
        <v>5697</v>
      </c>
      <c r="D46" s="18">
        <v>4470</v>
      </c>
      <c r="E46" s="18">
        <v>4422</v>
      </c>
      <c r="F46" s="18">
        <v>48</v>
      </c>
      <c r="G46" s="18">
        <v>0</v>
      </c>
      <c r="H46" s="18">
        <v>48</v>
      </c>
      <c r="I46" s="18">
        <v>44</v>
      </c>
      <c r="J46" s="18">
        <v>1</v>
      </c>
      <c r="K46" s="18">
        <v>3</v>
      </c>
      <c r="L46" s="18">
        <v>60</v>
      </c>
      <c r="M46" s="18">
        <v>60</v>
      </c>
      <c r="N46" s="18">
        <v>51</v>
      </c>
      <c r="O46" s="18">
        <v>6</v>
      </c>
      <c r="P46" s="18">
        <v>3</v>
      </c>
      <c r="Q46" s="18">
        <v>0</v>
      </c>
      <c r="R46" s="18">
        <v>0</v>
      </c>
      <c r="S46" s="18">
        <v>0</v>
      </c>
      <c r="T46" s="18">
        <v>0</v>
      </c>
    </row>
    <row r="47" spans="1:20" s="18" customFormat="1" ht="12.75">
      <c r="A47" s="18" t="s">
        <v>89</v>
      </c>
      <c r="B47" s="18" t="s">
        <v>90</v>
      </c>
      <c r="C47" s="18">
        <v>8157</v>
      </c>
      <c r="D47" s="18">
        <v>6384</v>
      </c>
      <c r="E47" s="18">
        <v>6373</v>
      </c>
      <c r="F47" s="18">
        <v>11</v>
      </c>
      <c r="G47" s="18">
        <v>0</v>
      </c>
      <c r="H47" s="18">
        <v>11</v>
      </c>
      <c r="I47" s="18">
        <v>11</v>
      </c>
      <c r="J47" s="18">
        <v>0</v>
      </c>
      <c r="K47" s="18">
        <v>0</v>
      </c>
      <c r="L47" s="18">
        <v>52</v>
      </c>
      <c r="M47" s="18">
        <v>52</v>
      </c>
      <c r="N47" s="18">
        <v>40</v>
      </c>
      <c r="O47" s="18">
        <v>12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</row>
    <row r="48" spans="1:20" s="18" customFormat="1" ht="12.75">
      <c r="A48" s="18" t="s">
        <v>91</v>
      </c>
      <c r="B48" s="18" t="s">
        <v>92</v>
      </c>
      <c r="C48" s="18">
        <v>6513</v>
      </c>
      <c r="D48" s="18">
        <v>4948</v>
      </c>
      <c r="E48" s="18">
        <v>4905</v>
      </c>
      <c r="F48" s="18">
        <v>43</v>
      </c>
      <c r="G48" s="18">
        <v>0</v>
      </c>
      <c r="H48" s="18">
        <v>43</v>
      </c>
      <c r="I48" s="18">
        <v>37</v>
      </c>
      <c r="J48" s="18">
        <v>6</v>
      </c>
      <c r="K48" s="18">
        <v>0</v>
      </c>
      <c r="L48" s="18">
        <v>9</v>
      </c>
      <c r="M48" s="18">
        <v>9</v>
      </c>
      <c r="N48" s="18">
        <v>6</v>
      </c>
      <c r="O48" s="18">
        <v>3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</row>
    <row r="49" spans="1:20" s="18" customFormat="1" ht="12.75">
      <c r="A49" s="18" t="s">
        <v>93</v>
      </c>
      <c r="B49" s="18" t="s">
        <v>94</v>
      </c>
      <c r="C49" s="18">
        <v>3542</v>
      </c>
      <c r="D49" s="18">
        <v>2828</v>
      </c>
      <c r="E49" s="18">
        <v>2810</v>
      </c>
      <c r="F49" s="18">
        <v>18</v>
      </c>
      <c r="G49" s="18">
        <v>0</v>
      </c>
      <c r="H49" s="18">
        <v>18</v>
      </c>
      <c r="I49" s="18">
        <v>18</v>
      </c>
      <c r="J49" s="18">
        <v>0</v>
      </c>
      <c r="K49" s="18">
        <v>0</v>
      </c>
      <c r="L49" s="18">
        <v>7</v>
      </c>
      <c r="M49" s="18">
        <v>7</v>
      </c>
      <c r="N49" s="18">
        <v>4</v>
      </c>
      <c r="O49" s="18">
        <v>3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</row>
    <row r="50" spans="1:20" s="18" customFormat="1" ht="12.75">
      <c r="A50" s="18" t="s">
        <v>95</v>
      </c>
      <c r="B50" s="18" t="s">
        <v>96</v>
      </c>
      <c r="C50" s="18">
        <v>13760</v>
      </c>
      <c r="D50" s="18">
        <v>10815</v>
      </c>
      <c r="E50" s="18">
        <v>10787</v>
      </c>
      <c r="F50" s="18">
        <v>28</v>
      </c>
      <c r="G50" s="18">
        <v>0</v>
      </c>
      <c r="H50" s="18">
        <v>28</v>
      </c>
      <c r="I50" s="18">
        <v>26</v>
      </c>
      <c r="J50" s="18">
        <v>2</v>
      </c>
      <c r="K50" s="18">
        <v>0</v>
      </c>
      <c r="L50" s="18">
        <v>89</v>
      </c>
      <c r="M50" s="18">
        <v>89</v>
      </c>
      <c r="N50" s="18">
        <v>81</v>
      </c>
      <c r="O50" s="18">
        <v>8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</row>
    <row r="51" spans="1:20" s="18" customFormat="1" ht="12.75">
      <c r="A51" s="18" t="s">
        <v>97</v>
      </c>
      <c r="B51" s="18" t="s">
        <v>98</v>
      </c>
      <c r="C51" s="18">
        <v>7955</v>
      </c>
      <c r="D51" s="18">
        <v>6274</v>
      </c>
      <c r="E51" s="18">
        <v>6231</v>
      </c>
      <c r="F51" s="18">
        <v>43</v>
      </c>
      <c r="G51" s="18">
        <v>0</v>
      </c>
      <c r="H51" s="18">
        <v>43</v>
      </c>
      <c r="I51" s="18">
        <v>42</v>
      </c>
      <c r="J51" s="18">
        <v>0</v>
      </c>
      <c r="K51" s="18">
        <v>1</v>
      </c>
      <c r="L51" s="18">
        <v>20</v>
      </c>
      <c r="M51" s="18">
        <v>20</v>
      </c>
      <c r="N51" s="18">
        <v>7</v>
      </c>
      <c r="O51" s="18">
        <v>12</v>
      </c>
      <c r="P51" s="18">
        <v>1</v>
      </c>
      <c r="Q51" s="18">
        <v>0</v>
      </c>
      <c r="R51" s="18">
        <v>0</v>
      </c>
      <c r="S51" s="18">
        <v>0</v>
      </c>
      <c r="T51" s="18">
        <v>0</v>
      </c>
    </row>
    <row r="52" spans="1:20" s="18" customFormat="1" ht="12.75">
      <c r="A52" s="18" t="s">
        <v>99</v>
      </c>
      <c r="B52" s="18" t="s">
        <v>100</v>
      </c>
      <c r="C52" s="18">
        <v>6216</v>
      </c>
      <c r="D52" s="18">
        <v>4938</v>
      </c>
      <c r="E52" s="18">
        <v>4912</v>
      </c>
      <c r="F52" s="18">
        <v>26</v>
      </c>
      <c r="G52" s="18">
        <v>0</v>
      </c>
      <c r="H52" s="18">
        <v>26</v>
      </c>
      <c r="I52" s="18">
        <v>24</v>
      </c>
      <c r="J52" s="18">
        <v>0</v>
      </c>
      <c r="K52" s="18">
        <v>2</v>
      </c>
      <c r="L52" s="18">
        <v>13</v>
      </c>
      <c r="M52" s="18">
        <v>13</v>
      </c>
      <c r="N52" s="18">
        <v>5</v>
      </c>
      <c r="O52" s="18">
        <v>6</v>
      </c>
      <c r="P52" s="18">
        <v>2</v>
      </c>
      <c r="Q52" s="18">
        <v>0</v>
      </c>
      <c r="R52" s="18">
        <v>0</v>
      </c>
      <c r="S52" s="18">
        <v>0</v>
      </c>
      <c r="T52" s="18">
        <v>0</v>
      </c>
    </row>
    <row r="53" spans="1:20" s="18" customFormat="1" ht="12.75">
      <c r="A53" s="18" t="s">
        <v>101</v>
      </c>
      <c r="B53" s="18" t="s">
        <v>102</v>
      </c>
      <c r="C53" s="18">
        <v>4251</v>
      </c>
      <c r="D53" s="18">
        <v>3265</v>
      </c>
      <c r="E53" s="18">
        <v>3253</v>
      </c>
      <c r="F53" s="18">
        <v>12</v>
      </c>
      <c r="G53" s="18">
        <v>0</v>
      </c>
      <c r="H53" s="18">
        <v>12</v>
      </c>
      <c r="I53" s="18">
        <v>12</v>
      </c>
      <c r="J53" s="18">
        <v>0</v>
      </c>
      <c r="K53" s="18">
        <v>0</v>
      </c>
      <c r="L53" s="18">
        <v>9</v>
      </c>
      <c r="M53" s="18">
        <v>9</v>
      </c>
      <c r="N53" s="18">
        <v>9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</row>
    <row r="54" spans="1:20" s="18" customFormat="1" ht="12.75">
      <c r="A54" s="21">
        <v>281600</v>
      </c>
      <c r="B54" s="21" t="s">
        <v>149</v>
      </c>
      <c r="C54" s="17">
        <f>C55+C56+C57+C58</f>
        <v>58921</v>
      </c>
      <c r="D54" s="17">
        <f aca="true" t="shared" si="8" ref="D54:T54">D55+D56+D57+D58</f>
        <v>46242</v>
      </c>
      <c r="E54" s="17">
        <f t="shared" si="8"/>
        <v>46119</v>
      </c>
      <c r="F54" s="17">
        <f t="shared" si="8"/>
        <v>123</v>
      </c>
      <c r="G54" s="17">
        <f t="shared" si="8"/>
        <v>0</v>
      </c>
      <c r="H54" s="17">
        <f t="shared" si="8"/>
        <v>123</v>
      </c>
      <c r="I54" s="17">
        <f t="shared" si="8"/>
        <v>103</v>
      </c>
      <c r="J54" s="17">
        <f t="shared" si="8"/>
        <v>9</v>
      </c>
      <c r="K54" s="17">
        <f t="shared" si="8"/>
        <v>11</v>
      </c>
      <c r="L54" s="17">
        <f t="shared" si="8"/>
        <v>207</v>
      </c>
      <c r="M54" s="17">
        <f t="shared" si="8"/>
        <v>207</v>
      </c>
      <c r="N54" s="17">
        <f t="shared" si="8"/>
        <v>91</v>
      </c>
      <c r="O54" s="17">
        <f t="shared" si="8"/>
        <v>105</v>
      </c>
      <c r="P54" s="17">
        <f t="shared" si="8"/>
        <v>11</v>
      </c>
      <c r="Q54" s="17">
        <f t="shared" si="8"/>
        <v>0</v>
      </c>
      <c r="R54" s="17">
        <f t="shared" si="8"/>
        <v>0</v>
      </c>
      <c r="S54" s="17">
        <f t="shared" si="8"/>
        <v>0</v>
      </c>
      <c r="T54" s="17">
        <f t="shared" si="8"/>
        <v>0</v>
      </c>
    </row>
    <row r="55" spans="1:20" s="18" customFormat="1" ht="12.75">
      <c r="A55" s="18" t="s">
        <v>103</v>
      </c>
      <c r="B55" s="18" t="s">
        <v>104</v>
      </c>
      <c r="C55" s="18">
        <v>12606</v>
      </c>
      <c r="D55" s="18">
        <v>9597</v>
      </c>
      <c r="E55" s="18">
        <v>9592</v>
      </c>
      <c r="F55" s="18">
        <v>5</v>
      </c>
      <c r="G55" s="18">
        <v>0</v>
      </c>
      <c r="H55" s="18">
        <v>5</v>
      </c>
      <c r="I55" s="18">
        <v>1</v>
      </c>
      <c r="J55" s="18">
        <v>0</v>
      </c>
      <c r="K55" s="18">
        <v>4</v>
      </c>
      <c r="L55" s="18">
        <v>51</v>
      </c>
      <c r="M55" s="18">
        <v>51</v>
      </c>
      <c r="N55" s="18">
        <v>25</v>
      </c>
      <c r="O55" s="18">
        <v>22</v>
      </c>
      <c r="P55" s="18">
        <v>4</v>
      </c>
      <c r="Q55" s="18">
        <v>0</v>
      </c>
      <c r="R55" s="18">
        <v>0</v>
      </c>
      <c r="S55" s="18">
        <v>0</v>
      </c>
      <c r="T55" s="18">
        <v>0</v>
      </c>
    </row>
    <row r="56" spans="1:20" s="18" customFormat="1" ht="12.75">
      <c r="A56" s="18" t="s">
        <v>105</v>
      </c>
      <c r="B56" s="18" t="s">
        <v>106</v>
      </c>
      <c r="C56" s="18">
        <v>9756</v>
      </c>
      <c r="D56" s="18">
        <v>7675</v>
      </c>
      <c r="E56" s="18">
        <v>7652</v>
      </c>
      <c r="F56" s="18">
        <v>23</v>
      </c>
      <c r="G56" s="18">
        <v>0</v>
      </c>
      <c r="H56" s="18">
        <v>23</v>
      </c>
      <c r="I56" s="18">
        <v>22</v>
      </c>
      <c r="J56" s="18">
        <v>0</v>
      </c>
      <c r="K56" s="18">
        <v>1</v>
      </c>
      <c r="L56" s="18">
        <v>29</v>
      </c>
      <c r="M56" s="18">
        <v>29</v>
      </c>
      <c r="N56" s="18">
        <v>11</v>
      </c>
      <c r="O56" s="18">
        <v>17</v>
      </c>
      <c r="P56" s="18">
        <v>1</v>
      </c>
      <c r="Q56" s="18">
        <v>0</v>
      </c>
      <c r="R56" s="18">
        <v>0</v>
      </c>
      <c r="S56" s="18">
        <v>0</v>
      </c>
      <c r="T56" s="18">
        <v>0</v>
      </c>
    </row>
    <row r="57" spans="1:20" s="18" customFormat="1" ht="12.75">
      <c r="A57" s="18" t="s">
        <v>107</v>
      </c>
      <c r="B57" s="18" t="s">
        <v>108</v>
      </c>
      <c r="C57" s="18">
        <v>27906</v>
      </c>
      <c r="D57" s="18">
        <v>21942</v>
      </c>
      <c r="E57" s="18">
        <v>21869</v>
      </c>
      <c r="F57" s="18">
        <v>73</v>
      </c>
      <c r="G57" s="18">
        <v>0</v>
      </c>
      <c r="H57" s="18">
        <v>73</v>
      </c>
      <c r="I57" s="18">
        <v>58</v>
      </c>
      <c r="J57" s="18">
        <v>9</v>
      </c>
      <c r="K57" s="18">
        <v>6</v>
      </c>
      <c r="L57" s="18">
        <v>80</v>
      </c>
      <c r="M57" s="18">
        <v>80</v>
      </c>
      <c r="N57" s="18">
        <v>37</v>
      </c>
      <c r="O57" s="18">
        <v>37</v>
      </c>
      <c r="P57" s="18">
        <v>6</v>
      </c>
      <c r="Q57" s="18">
        <v>0</v>
      </c>
      <c r="R57" s="18">
        <v>0</v>
      </c>
      <c r="S57" s="18">
        <v>0</v>
      </c>
      <c r="T57" s="18">
        <v>0</v>
      </c>
    </row>
    <row r="58" spans="1:20" s="18" customFormat="1" ht="12.75">
      <c r="A58" s="18" t="s">
        <v>109</v>
      </c>
      <c r="B58" s="18" t="s">
        <v>110</v>
      </c>
      <c r="C58" s="18">
        <v>8653</v>
      </c>
      <c r="D58" s="18">
        <v>7028</v>
      </c>
      <c r="E58" s="18">
        <v>7006</v>
      </c>
      <c r="F58" s="18">
        <v>22</v>
      </c>
      <c r="G58" s="18">
        <v>0</v>
      </c>
      <c r="H58" s="18">
        <v>22</v>
      </c>
      <c r="I58" s="18">
        <v>22</v>
      </c>
      <c r="J58" s="18">
        <v>0</v>
      </c>
      <c r="K58" s="18">
        <v>0</v>
      </c>
      <c r="L58" s="18">
        <v>47</v>
      </c>
      <c r="M58" s="18">
        <v>47</v>
      </c>
      <c r="N58" s="18">
        <v>18</v>
      </c>
      <c r="O58" s="18">
        <v>29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</row>
    <row r="59" spans="1:20" s="18" customFormat="1" ht="12.75">
      <c r="A59" s="21">
        <v>281700</v>
      </c>
      <c r="B59" s="21" t="s">
        <v>150</v>
      </c>
      <c r="C59" s="17">
        <f>C60+C61+C62+C63+C64+C65+C66+C67</f>
        <v>71639</v>
      </c>
      <c r="D59" s="17">
        <f aca="true" t="shared" si="9" ref="D59:T59">D60+D61+D62+D63+D64+D65+D66+D67</f>
        <v>56137</v>
      </c>
      <c r="E59" s="17">
        <f t="shared" si="9"/>
        <v>55962</v>
      </c>
      <c r="F59" s="17">
        <f t="shared" si="9"/>
        <v>175</v>
      </c>
      <c r="G59" s="17">
        <f t="shared" si="9"/>
        <v>1</v>
      </c>
      <c r="H59" s="17">
        <f t="shared" si="9"/>
        <v>174</v>
      </c>
      <c r="I59" s="17">
        <f t="shared" si="9"/>
        <v>160</v>
      </c>
      <c r="J59" s="17">
        <f t="shared" si="9"/>
        <v>5</v>
      </c>
      <c r="K59" s="17">
        <f t="shared" si="9"/>
        <v>9</v>
      </c>
      <c r="L59" s="17">
        <f t="shared" si="9"/>
        <v>244</v>
      </c>
      <c r="M59" s="17">
        <f t="shared" si="9"/>
        <v>244</v>
      </c>
      <c r="N59" s="17">
        <f t="shared" si="9"/>
        <v>130</v>
      </c>
      <c r="O59" s="17">
        <f t="shared" si="9"/>
        <v>105</v>
      </c>
      <c r="P59" s="17">
        <f t="shared" si="9"/>
        <v>9</v>
      </c>
      <c r="Q59" s="17">
        <f t="shared" si="9"/>
        <v>0</v>
      </c>
      <c r="R59" s="17">
        <f t="shared" si="9"/>
        <v>0</v>
      </c>
      <c r="S59" s="17">
        <f t="shared" si="9"/>
        <v>0</v>
      </c>
      <c r="T59" s="17">
        <f t="shared" si="9"/>
        <v>0</v>
      </c>
    </row>
    <row r="60" spans="1:20" s="18" customFormat="1" ht="12.75">
      <c r="A60" s="18" t="s">
        <v>111</v>
      </c>
      <c r="B60" s="18" t="s">
        <v>112</v>
      </c>
      <c r="C60" s="18">
        <v>25204</v>
      </c>
      <c r="D60" s="18">
        <v>20625</v>
      </c>
      <c r="E60" s="18">
        <v>20603</v>
      </c>
      <c r="F60" s="18">
        <v>22</v>
      </c>
      <c r="G60" s="18">
        <v>0</v>
      </c>
      <c r="H60" s="18">
        <v>22</v>
      </c>
      <c r="I60" s="18">
        <v>22</v>
      </c>
      <c r="J60" s="18">
        <v>0</v>
      </c>
      <c r="K60" s="18">
        <v>0</v>
      </c>
      <c r="L60" s="18">
        <v>126</v>
      </c>
      <c r="M60" s="18">
        <v>126</v>
      </c>
      <c r="N60" s="18">
        <v>74</v>
      </c>
      <c r="O60" s="18">
        <v>52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</row>
    <row r="61" spans="1:20" s="18" customFormat="1" ht="12.75">
      <c r="A61" s="18" t="s">
        <v>113</v>
      </c>
      <c r="B61" s="18" t="s">
        <v>114</v>
      </c>
      <c r="C61" s="18">
        <v>7028</v>
      </c>
      <c r="D61" s="18">
        <v>5430</v>
      </c>
      <c r="E61" s="18">
        <v>5388</v>
      </c>
      <c r="F61" s="18">
        <v>42</v>
      </c>
      <c r="G61" s="18">
        <v>0</v>
      </c>
      <c r="H61" s="18">
        <v>42</v>
      </c>
      <c r="I61" s="18">
        <v>42</v>
      </c>
      <c r="J61" s="18">
        <v>0</v>
      </c>
      <c r="K61" s="18">
        <v>0</v>
      </c>
      <c r="L61" s="18">
        <v>8</v>
      </c>
      <c r="M61" s="18">
        <v>8</v>
      </c>
      <c r="N61" s="18">
        <v>5</v>
      </c>
      <c r="O61" s="18">
        <v>3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</row>
    <row r="62" spans="1:20" s="18" customFormat="1" ht="12.75">
      <c r="A62" s="18" t="s">
        <v>115</v>
      </c>
      <c r="B62" s="18" t="s">
        <v>116</v>
      </c>
      <c r="C62" s="18">
        <v>3732</v>
      </c>
      <c r="D62" s="18">
        <v>2904</v>
      </c>
      <c r="E62" s="18">
        <v>2894</v>
      </c>
      <c r="F62" s="18">
        <v>10</v>
      </c>
      <c r="G62" s="18">
        <v>0</v>
      </c>
      <c r="H62" s="18">
        <v>10</v>
      </c>
      <c r="I62" s="18">
        <v>10</v>
      </c>
      <c r="J62" s="18">
        <v>0</v>
      </c>
      <c r="K62" s="18">
        <v>0</v>
      </c>
      <c r="L62" s="18">
        <v>8</v>
      </c>
      <c r="M62" s="18">
        <v>8</v>
      </c>
      <c r="N62" s="18">
        <v>6</v>
      </c>
      <c r="O62" s="18">
        <v>2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</row>
    <row r="63" spans="1:20" s="18" customFormat="1" ht="12.75">
      <c r="A63" s="18" t="s">
        <v>117</v>
      </c>
      <c r="B63" s="18" t="s">
        <v>118</v>
      </c>
      <c r="C63" s="18">
        <v>5337</v>
      </c>
      <c r="D63" s="18">
        <v>4154</v>
      </c>
      <c r="E63" s="18">
        <v>4108</v>
      </c>
      <c r="F63" s="18">
        <v>46</v>
      </c>
      <c r="G63" s="18">
        <v>0</v>
      </c>
      <c r="H63" s="18">
        <v>46</v>
      </c>
      <c r="I63" s="18">
        <v>37</v>
      </c>
      <c r="J63" s="18">
        <v>0</v>
      </c>
      <c r="K63" s="18">
        <v>9</v>
      </c>
      <c r="L63" s="18">
        <v>26</v>
      </c>
      <c r="M63" s="18">
        <v>26</v>
      </c>
      <c r="N63" s="18">
        <v>6</v>
      </c>
      <c r="O63" s="18">
        <v>11</v>
      </c>
      <c r="P63" s="18">
        <v>9</v>
      </c>
      <c r="Q63" s="18">
        <v>0</v>
      </c>
      <c r="R63" s="18">
        <v>0</v>
      </c>
      <c r="S63" s="18">
        <v>0</v>
      </c>
      <c r="T63" s="18">
        <v>0</v>
      </c>
    </row>
    <row r="64" spans="1:20" s="18" customFormat="1" ht="12.75">
      <c r="A64" s="18" t="s">
        <v>119</v>
      </c>
      <c r="B64" s="18" t="s">
        <v>120</v>
      </c>
      <c r="C64" s="18">
        <v>6036</v>
      </c>
      <c r="D64" s="18">
        <v>4516</v>
      </c>
      <c r="E64" s="18">
        <v>4501</v>
      </c>
      <c r="F64" s="18">
        <v>15</v>
      </c>
      <c r="G64" s="18">
        <v>0</v>
      </c>
      <c r="H64" s="18">
        <v>15</v>
      </c>
      <c r="I64" s="18">
        <v>11</v>
      </c>
      <c r="J64" s="18">
        <v>4</v>
      </c>
      <c r="K64" s="18">
        <v>0</v>
      </c>
      <c r="L64" s="18">
        <v>15</v>
      </c>
      <c r="M64" s="18">
        <v>15</v>
      </c>
      <c r="N64" s="18">
        <v>4</v>
      </c>
      <c r="O64" s="18">
        <v>11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</row>
    <row r="65" spans="1:20" s="18" customFormat="1" ht="12.75">
      <c r="A65" s="18" t="s">
        <v>121</v>
      </c>
      <c r="B65" s="18" t="s">
        <v>122</v>
      </c>
      <c r="C65" s="18">
        <v>11415</v>
      </c>
      <c r="D65" s="18">
        <v>8618</v>
      </c>
      <c r="E65" s="18">
        <v>8598</v>
      </c>
      <c r="F65" s="18">
        <v>20</v>
      </c>
      <c r="G65" s="18">
        <v>1</v>
      </c>
      <c r="H65" s="18">
        <v>19</v>
      </c>
      <c r="I65" s="18">
        <v>18</v>
      </c>
      <c r="J65" s="18">
        <v>1</v>
      </c>
      <c r="K65" s="18">
        <v>0</v>
      </c>
      <c r="L65" s="18">
        <v>24</v>
      </c>
      <c r="M65" s="18">
        <v>24</v>
      </c>
      <c r="N65" s="18">
        <v>12</v>
      </c>
      <c r="O65" s="18">
        <v>12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</row>
    <row r="66" spans="1:20" s="18" customFormat="1" ht="12.75">
      <c r="A66" s="18" t="s">
        <v>123</v>
      </c>
      <c r="B66" s="18" t="s">
        <v>76</v>
      </c>
      <c r="C66" s="18">
        <v>6167</v>
      </c>
      <c r="D66" s="18">
        <v>4810</v>
      </c>
      <c r="E66" s="18">
        <v>4799</v>
      </c>
      <c r="F66" s="18">
        <v>11</v>
      </c>
      <c r="G66" s="18">
        <v>0</v>
      </c>
      <c r="H66" s="18">
        <v>11</v>
      </c>
      <c r="I66" s="18">
        <v>11</v>
      </c>
      <c r="J66" s="18">
        <v>0</v>
      </c>
      <c r="K66" s="18">
        <v>0</v>
      </c>
      <c r="L66" s="18">
        <v>23</v>
      </c>
      <c r="M66" s="18">
        <v>23</v>
      </c>
      <c r="N66" s="18">
        <v>11</v>
      </c>
      <c r="O66" s="18">
        <v>12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</row>
    <row r="67" spans="1:20" s="18" customFormat="1" ht="12.75">
      <c r="A67" s="18" t="s">
        <v>124</v>
      </c>
      <c r="B67" s="18" t="s">
        <v>125</v>
      </c>
      <c r="C67" s="18">
        <v>6720</v>
      </c>
      <c r="D67" s="18">
        <v>5080</v>
      </c>
      <c r="E67" s="18">
        <v>5071</v>
      </c>
      <c r="F67" s="18">
        <v>9</v>
      </c>
      <c r="G67" s="18">
        <v>0</v>
      </c>
      <c r="H67" s="18">
        <v>9</v>
      </c>
      <c r="I67" s="18">
        <v>9</v>
      </c>
      <c r="J67" s="18">
        <v>0</v>
      </c>
      <c r="K67" s="18">
        <v>0</v>
      </c>
      <c r="L67" s="18">
        <v>14</v>
      </c>
      <c r="M67" s="18">
        <v>14</v>
      </c>
      <c r="N67" s="18">
        <v>12</v>
      </c>
      <c r="O67" s="18">
        <v>2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</row>
    <row r="68" spans="1:20" s="18" customFormat="1" ht="12.75">
      <c r="A68" s="21">
        <v>281800</v>
      </c>
      <c r="B68" s="21" t="s">
        <v>151</v>
      </c>
      <c r="C68" s="17">
        <f>C69+C70+C71</f>
        <v>27883</v>
      </c>
      <c r="D68" s="17">
        <f aca="true" t="shared" si="10" ref="D68:T68">D69+D70+D71</f>
        <v>21903</v>
      </c>
      <c r="E68" s="17">
        <f t="shared" si="10"/>
        <v>21855</v>
      </c>
      <c r="F68" s="17">
        <f t="shared" si="10"/>
        <v>48</v>
      </c>
      <c r="G68" s="17">
        <f t="shared" si="10"/>
        <v>0</v>
      </c>
      <c r="H68" s="17">
        <f t="shared" si="10"/>
        <v>48</v>
      </c>
      <c r="I68" s="17">
        <f t="shared" si="10"/>
        <v>46</v>
      </c>
      <c r="J68" s="17">
        <f t="shared" si="10"/>
        <v>2</v>
      </c>
      <c r="K68" s="17">
        <f t="shared" si="10"/>
        <v>0</v>
      </c>
      <c r="L68" s="17">
        <f t="shared" si="10"/>
        <v>80</v>
      </c>
      <c r="M68" s="17">
        <f t="shared" si="10"/>
        <v>80</v>
      </c>
      <c r="N68" s="17">
        <f t="shared" si="10"/>
        <v>31</v>
      </c>
      <c r="O68" s="17">
        <f t="shared" si="10"/>
        <v>49</v>
      </c>
      <c r="P68" s="17">
        <f t="shared" si="10"/>
        <v>0</v>
      </c>
      <c r="Q68" s="17">
        <f t="shared" si="10"/>
        <v>0</v>
      </c>
      <c r="R68" s="17">
        <f t="shared" si="10"/>
        <v>0</v>
      </c>
      <c r="S68" s="17">
        <f t="shared" si="10"/>
        <v>0</v>
      </c>
      <c r="T68" s="17">
        <f t="shared" si="10"/>
        <v>0</v>
      </c>
    </row>
    <row r="69" spans="1:20" s="18" customFormat="1" ht="12.75">
      <c r="A69" s="18" t="s">
        <v>126</v>
      </c>
      <c r="B69" s="18" t="s">
        <v>127</v>
      </c>
      <c r="C69" s="18">
        <v>4138</v>
      </c>
      <c r="D69" s="18">
        <v>3343</v>
      </c>
      <c r="E69" s="18">
        <v>3333</v>
      </c>
      <c r="F69" s="18">
        <v>10</v>
      </c>
      <c r="G69" s="18">
        <v>0</v>
      </c>
      <c r="H69" s="18">
        <v>10</v>
      </c>
      <c r="I69" s="18">
        <v>9</v>
      </c>
      <c r="J69" s="18">
        <v>1</v>
      </c>
      <c r="K69" s="18">
        <v>0</v>
      </c>
      <c r="L69" s="18">
        <v>13</v>
      </c>
      <c r="M69" s="18">
        <v>13</v>
      </c>
      <c r="N69" s="18">
        <v>5</v>
      </c>
      <c r="O69" s="18">
        <v>8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</row>
    <row r="70" spans="1:20" s="18" customFormat="1" ht="12.75">
      <c r="A70" s="18" t="s">
        <v>128</v>
      </c>
      <c r="B70" s="18" t="s">
        <v>129</v>
      </c>
      <c r="C70" s="18">
        <v>3288</v>
      </c>
      <c r="D70" s="18">
        <v>2612</v>
      </c>
      <c r="E70" s="18">
        <v>2599</v>
      </c>
      <c r="F70" s="18">
        <v>13</v>
      </c>
      <c r="G70" s="18">
        <v>0</v>
      </c>
      <c r="H70" s="18">
        <v>13</v>
      </c>
      <c r="I70" s="18">
        <v>13</v>
      </c>
      <c r="J70" s="18">
        <v>0</v>
      </c>
      <c r="K70" s="18">
        <v>0</v>
      </c>
      <c r="L70" s="18">
        <v>7</v>
      </c>
      <c r="M70" s="18">
        <v>7</v>
      </c>
      <c r="N70" s="18">
        <v>0</v>
      </c>
      <c r="O70" s="18">
        <v>7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</row>
    <row r="71" spans="1:20" s="18" customFormat="1" ht="12.75">
      <c r="A71" s="18" t="s">
        <v>130</v>
      </c>
      <c r="B71" s="18" t="s">
        <v>131</v>
      </c>
      <c r="C71" s="18">
        <v>20457</v>
      </c>
      <c r="D71" s="18">
        <v>15948</v>
      </c>
      <c r="E71" s="18">
        <v>15923</v>
      </c>
      <c r="F71" s="18">
        <v>25</v>
      </c>
      <c r="G71" s="18">
        <v>0</v>
      </c>
      <c r="H71" s="18">
        <v>25</v>
      </c>
      <c r="I71" s="18">
        <v>24</v>
      </c>
      <c r="J71" s="18">
        <v>1</v>
      </c>
      <c r="K71" s="18">
        <v>0</v>
      </c>
      <c r="L71" s="18">
        <v>60</v>
      </c>
      <c r="M71" s="18">
        <v>60</v>
      </c>
      <c r="N71" s="18">
        <v>26</v>
      </c>
      <c r="O71" s="18">
        <v>34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</row>
    <row r="72" spans="1:20" s="18" customFormat="1" ht="12.75">
      <c r="A72" s="21">
        <v>281900</v>
      </c>
      <c r="B72" s="21" t="s">
        <v>152</v>
      </c>
      <c r="C72" s="17">
        <f>C73+C74+C75</f>
        <v>24183</v>
      </c>
      <c r="D72" s="17">
        <f aca="true" t="shared" si="11" ref="D72:T72">D73+D74+D75</f>
        <v>19592</v>
      </c>
      <c r="E72" s="17">
        <f t="shared" si="11"/>
        <v>19550</v>
      </c>
      <c r="F72" s="17">
        <f t="shared" si="11"/>
        <v>42</v>
      </c>
      <c r="G72" s="17">
        <f t="shared" si="11"/>
        <v>0</v>
      </c>
      <c r="H72" s="17">
        <f t="shared" si="11"/>
        <v>42</v>
      </c>
      <c r="I72" s="17">
        <f t="shared" si="11"/>
        <v>39</v>
      </c>
      <c r="J72" s="17">
        <f t="shared" si="11"/>
        <v>2</v>
      </c>
      <c r="K72" s="17">
        <f t="shared" si="11"/>
        <v>1</v>
      </c>
      <c r="L72" s="17">
        <f t="shared" si="11"/>
        <v>148</v>
      </c>
      <c r="M72" s="17">
        <f t="shared" si="11"/>
        <v>148</v>
      </c>
      <c r="N72" s="17">
        <f t="shared" si="11"/>
        <v>90</v>
      </c>
      <c r="O72" s="17">
        <f t="shared" si="11"/>
        <v>57</v>
      </c>
      <c r="P72" s="17">
        <f t="shared" si="11"/>
        <v>1</v>
      </c>
      <c r="Q72" s="17">
        <f t="shared" si="11"/>
        <v>0</v>
      </c>
      <c r="R72" s="17">
        <f t="shared" si="11"/>
        <v>0</v>
      </c>
      <c r="S72" s="17">
        <f t="shared" si="11"/>
        <v>0</v>
      </c>
      <c r="T72" s="17">
        <f t="shared" si="11"/>
        <v>0</v>
      </c>
    </row>
    <row r="73" spans="1:20" s="18" customFormat="1" ht="12.75">
      <c r="A73" s="18" t="s">
        <v>132</v>
      </c>
      <c r="B73" s="18" t="s">
        <v>133</v>
      </c>
      <c r="C73" s="18">
        <v>3170</v>
      </c>
      <c r="D73" s="18">
        <v>2520</v>
      </c>
      <c r="E73" s="18">
        <v>2517</v>
      </c>
      <c r="F73" s="18">
        <v>3</v>
      </c>
      <c r="G73" s="18">
        <v>0</v>
      </c>
      <c r="H73" s="18">
        <v>3</v>
      </c>
      <c r="I73" s="18">
        <v>3</v>
      </c>
      <c r="J73" s="18">
        <v>0</v>
      </c>
      <c r="K73" s="18">
        <v>0</v>
      </c>
      <c r="L73" s="18">
        <v>11</v>
      </c>
      <c r="M73" s="18">
        <v>11</v>
      </c>
      <c r="N73" s="18">
        <v>3</v>
      </c>
      <c r="O73" s="18">
        <v>8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</row>
    <row r="74" spans="1:20" s="18" customFormat="1" ht="12.75">
      <c r="A74" s="18" t="s">
        <v>134</v>
      </c>
      <c r="B74" s="18" t="s">
        <v>135</v>
      </c>
      <c r="C74" s="18">
        <v>3512</v>
      </c>
      <c r="D74" s="18">
        <v>2861</v>
      </c>
      <c r="E74" s="18">
        <v>2845</v>
      </c>
      <c r="F74" s="18">
        <v>16</v>
      </c>
      <c r="G74" s="18">
        <v>0</v>
      </c>
      <c r="H74" s="18">
        <v>16</v>
      </c>
      <c r="I74" s="18">
        <v>16</v>
      </c>
      <c r="J74" s="18">
        <v>0</v>
      </c>
      <c r="K74" s="18">
        <v>0</v>
      </c>
      <c r="L74" s="18">
        <v>6</v>
      </c>
      <c r="M74" s="18">
        <v>6</v>
      </c>
      <c r="N74" s="18">
        <v>2</v>
      </c>
      <c r="O74" s="18">
        <v>4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</row>
    <row r="75" spans="1:20" s="18" customFormat="1" ht="12.75">
      <c r="A75" s="18" t="s">
        <v>136</v>
      </c>
      <c r="B75" s="18" t="s">
        <v>137</v>
      </c>
      <c r="C75" s="18">
        <v>17501</v>
      </c>
      <c r="D75" s="18">
        <v>14211</v>
      </c>
      <c r="E75" s="18">
        <v>14188</v>
      </c>
      <c r="F75" s="18">
        <v>23</v>
      </c>
      <c r="G75" s="18">
        <v>0</v>
      </c>
      <c r="H75" s="18">
        <v>23</v>
      </c>
      <c r="I75" s="18">
        <v>20</v>
      </c>
      <c r="J75" s="18">
        <v>2</v>
      </c>
      <c r="K75" s="18">
        <v>1</v>
      </c>
      <c r="L75" s="18">
        <v>131</v>
      </c>
      <c r="M75" s="18">
        <v>131</v>
      </c>
      <c r="N75" s="18">
        <v>85</v>
      </c>
      <c r="O75" s="18">
        <v>45</v>
      </c>
      <c r="P75" s="18">
        <v>1</v>
      </c>
      <c r="Q75" s="18">
        <v>0</v>
      </c>
      <c r="R75" s="18">
        <v>0</v>
      </c>
      <c r="S75" s="18">
        <v>0</v>
      </c>
      <c r="T75" s="18">
        <v>0</v>
      </c>
    </row>
    <row r="76" spans="1:20" s="18" customFormat="1" ht="12.75">
      <c r="A76" s="17" t="s">
        <v>138</v>
      </c>
      <c r="B76" s="17" t="s">
        <v>139</v>
      </c>
      <c r="C76" s="17">
        <v>163370</v>
      </c>
      <c r="D76" s="17">
        <v>134832</v>
      </c>
      <c r="E76" s="17">
        <v>134532</v>
      </c>
      <c r="F76" s="17">
        <v>300</v>
      </c>
      <c r="G76" s="17">
        <v>4</v>
      </c>
      <c r="H76" s="17">
        <v>296</v>
      </c>
      <c r="I76" s="17">
        <v>277</v>
      </c>
      <c r="J76" s="17">
        <v>5</v>
      </c>
      <c r="K76" s="17">
        <v>14</v>
      </c>
      <c r="L76" s="17">
        <v>708</v>
      </c>
      <c r="M76" s="17">
        <v>708</v>
      </c>
      <c r="N76" s="17">
        <v>258</v>
      </c>
      <c r="O76" s="17">
        <v>436</v>
      </c>
      <c r="P76" s="17">
        <v>14</v>
      </c>
      <c r="Q76" s="17">
        <v>0</v>
      </c>
      <c r="R76" s="17">
        <v>0</v>
      </c>
      <c r="S76" s="17">
        <v>0</v>
      </c>
      <c r="T76" s="17">
        <v>0</v>
      </c>
    </row>
    <row r="77" spans="1:20" s="18" customFormat="1" ht="12.75">
      <c r="A77" s="22"/>
      <c r="B77" s="23" t="s">
        <v>153</v>
      </c>
      <c r="C77" s="28">
        <f aca="true" t="shared" si="12" ref="C77:T77">C5+C11+C18+C25+C31+C36+C41+C54+C59+C68+C72+C76</f>
        <v>797874</v>
      </c>
      <c r="D77" s="28">
        <f t="shared" si="12"/>
        <v>637378</v>
      </c>
      <c r="E77" s="28">
        <f t="shared" si="12"/>
        <v>635661</v>
      </c>
      <c r="F77" s="28">
        <f t="shared" si="12"/>
        <v>1717</v>
      </c>
      <c r="G77" s="28">
        <f t="shared" si="12"/>
        <v>6</v>
      </c>
      <c r="H77" s="28">
        <f t="shared" si="12"/>
        <v>1711</v>
      </c>
      <c r="I77" s="28">
        <f t="shared" si="12"/>
        <v>1559</v>
      </c>
      <c r="J77" s="28">
        <f t="shared" si="12"/>
        <v>72</v>
      </c>
      <c r="K77" s="28">
        <f t="shared" si="12"/>
        <v>80</v>
      </c>
      <c r="L77" s="28">
        <f t="shared" si="12"/>
        <v>3095</v>
      </c>
      <c r="M77" s="28">
        <f t="shared" si="12"/>
        <v>3095</v>
      </c>
      <c r="N77" s="28">
        <f t="shared" si="12"/>
        <v>1552</v>
      </c>
      <c r="O77" s="28">
        <f t="shared" si="12"/>
        <v>1463</v>
      </c>
      <c r="P77" s="28">
        <f t="shared" si="12"/>
        <v>80</v>
      </c>
      <c r="Q77" s="28">
        <f t="shared" si="12"/>
        <v>0</v>
      </c>
      <c r="R77" s="28">
        <f t="shared" si="12"/>
        <v>0</v>
      </c>
      <c r="S77" s="28">
        <f t="shared" si="12"/>
        <v>0</v>
      </c>
      <c r="T77" s="28">
        <f t="shared" si="12"/>
        <v>0</v>
      </c>
    </row>
    <row r="78" spans="1:20" s="18" customFormat="1" ht="12.75">
      <c r="A78" s="24"/>
      <c r="B78" s="25" t="s">
        <v>154</v>
      </c>
      <c r="C78" s="29">
        <v>642521</v>
      </c>
      <c r="D78" s="29">
        <v>508730</v>
      </c>
      <c r="E78" s="29">
        <v>507827</v>
      </c>
      <c r="F78" s="29">
        <v>903</v>
      </c>
      <c r="G78" s="29">
        <v>0</v>
      </c>
      <c r="H78" s="29">
        <v>903</v>
      </c>
      <c r="I78" s="29">
        <v>762</v>
      </c>
      <c r="J78" s="29">
        <v>106</v>
      </c>
      <c r="K78" s="29">
        <v>35</v>
      </c>
      <c r="L78" s="29">
        <v>2246</v>
      </c>
      <c r="M78" s="29">
        <v>2246</v>
      </c>
      <c r="N78" s="29">
        <v>1343</v>
      </c>
      <c r="O78" s="29">
        <v>868</v>
      </c>
      <c r="P78" s="29">
        <v>35</v>
      </c>
      <c r="Q78" s="29">
        <v>0</v>
      </c>
      <c r="R78" s="29">
        <v>0</v>
      </c>
      <c r="S78" s="29">
        <v>0</v>
      </c>
      <c r="T78" s="29">
        <v>0</v>
      </c>
    </row>
    <row r="79" spans="1:20" s="18" customFormat="1" ht="12.75">
      <c r="A79" s="26"/>
      <c r="B79" s="27" t="s">
        <v>155</v>
      </c>
      <c r="C79" s="30">
        <f>C77+C78</f>
        <v>1440395</v>
      </c>
      <c r="D79" s="30">
        <f aca="true" t="shared" si="13" ref="D79:T79">D77+D78</f>
        <v>1146108</v>
      </c>
      <c r="E79" s="30">
        <f t="shared" si="13"/>
        <v>1143488</v>
      </c>
      <c r="F79" s="30">
        <f t="shared" si="13"/>
        <v>2620</v>
      </c>
      <c r="G79" s="30">
        <f t="shared" si="13"/>
        <v>6</v>
      </c>
      <c r="H79" s="30">
        <f t="shared" si="13"/>
        <v>2614</v>
      </c>
      <c r="I79" s="30">
        <f t="shared" si="13"/>
        <v>2321</v>
      </c>
      <c r="J79" s="30">
        <f t="shared" si="13"/>
        <v>178</v>
      </c>
      <c r="K79" s="30">
        <f t="shared" si="13"/>
        <v>115</v>
      </c>
      <c r="L79" s="30">
        <f t="shared" si="13"/>
        <v>5341</v>
      </c>
      <c r="M79" s="30">
        <f t="shared" si="13"/>
        <v>5341</v>
      </c>
      <c r="N79" s="30">
        <f t="shared" si="13"/>
        <v>2895</v>
      </c>
      <c r="O79" s="30">
        <f t="shared" si="13"/>
        <v>2331</v>
      </c>
      <c r="P79" s="30">
        <f t="shared" si="13"/>
        <v>115</v>
      </c>
      <c r="Q79" s="30">
        <f t="shared" si="13"/>
        <v>0</v>
      </c>
      <c r="R79" s="30">
        <f t="shared" si="13"/>
        <v>0</v>
      </c>
      <c r="S79" s="30">
        <f t="shared" si="13"/>
        <v>0</v>
      </c>
      <c r="T79" s="30">
        <f t="shared" si="13"/>
        <v>0</v>
      </c>
    </row>
  </sheetData>
  <mergeCells count="13">
    <mergeCell ref="A2:A4"/>
    <mergeCell ref="B2:B4"/>
    <mergeCell ref="C2:C4"/>
    <mergeCell ref="D2:G2"/>
    <mergeCell ref="D3:D4"/>
    <mergeCell ref="E3:E4"/>
    <mergeCell ref="F3:F4"/>
    <mergeCell ref="G3:G4"/>
    <mergeCell ref="H2:T2"/>
    <mergeCell ref="H3:K3"/>
    <mergeCell ref="L3:L4"/>
    <mergeCell ref="M3:P3"/>
    <mergeCell ref="Q3:T3"/>
  </mergeCells>
  <printOptions/>
  <pageMargins left="0.76" right="0.15748031496062992" top="0" bottom="0" header="0.3937007874015748" footer="0.3937007874015748"/>
  <pageSetup horizontalDpi="300" verticalDpi="300" orientation="landscape" paperSize="9" scale="55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2" t="s">
        <v>0</v>
      </c>
      <c r="B1" s="54" t="s">
        <v>1</v>
      </c>
      <c r="C1" s="54" t="s">
        <v>2</v>
      </c>
      <c r="D1" s="54" t="s">
        <v>3</v>
      </c>
      <c r="E1" s="54"/>
      <c r="F1" s="54"/>
      <c r="G1" s="54"/>
      <c r="H1" s="45" t="s">
        <v>4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</row>
    <row r="2" spans="1:20" ht="12.75">
      <c r="A2" s="53"/>
      <c r="B2" s="55"/>
      <c r="C2" s="55"/>
      <c r="D2" s="56" t="s">
        <v>5</v>
      </c>
      <c r="E2" s="57" t="s">
        <v>6</v>
      </c>
      <c r="F2" s="57" t="s">
        <v>7</v>
      </c>
      <c r="G2" s="58" t="s">
        <v>8</v>
      </c>
      <c r="H2" s="47" t="s">
        <v>9</v>
      </c>
      <c r="I2" s="47"/>
      <c r="J2" s="47"/>
      <c r="K2" s="47"/>
      <c r="L2" s="48" t="s">
        <v>10</v>
      </c>
      <c r="M2" s="50" t="s">
        <v>11</v>
      </c>
      <c r="N2" s="50"/>
      <c r="O2" s="50"/>
      <c r="P2" s="50"/>
      <c r="Q2" s="50" t="s">
        <v>12</v>
      </c>
      <c r="R2" s="50"/>
      <c r="S2" s="50"/>
      <c r="T2" s="51"/>
    </row>
    <row r="3" spans="1:20" ht="31.5">
      <c r="A3" s="53"/>
      <c r="B3" s="55"/>
      <c r="C3" s="55"/>
      <c r="D3" s="56"/>
      <c r="E3" s="57"/>
      <c r="F3" s="57"/>
      <c r="G3" s="58"/>
      <c r="H3" s="5" t="s">
        <v>5</v>
      </c>
      <c r="I3" s="6" t="s">
        <v>13</v>
      </c>
      <c r="J3" s="6" t="s">
        <v>14</v>
      </c>
      <c r="K3" s="6" t="s">
        <v>15</v>
      </c>
      <c r="L3" s="49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57452</v>
      </c>
      <c r="D4">
        <v>45741</v>
      </c>
      <c r="E4">
        <v>45665</v>
      </c>
      <c r="F4">
        <v>76</v>
      </c>
      <c r="G4">
        <v>0</v>
      </c>
      <c r="H4">
        <v>76</v>
      </c>
      <c r="I4">
        <v>57</v>
      </c>
      <c r="J4">
        <v>19</v>
      </c>
      <c r="K4">
        <v>0</v>
      </c>
      <c r="L4">
        <v>259</v>
      </c>
      <c r="M4">
        <v>259</v>
      </c>
      <c r="N4">
        <v>130</v>
      </c>
      <c r="O4">
        <v>129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10713</v>
      </c>
      <c r="D5">
        <v>8135</v>
      </c>
      <c r="E5">
        <v>8113</v>
      </c>
      <c r="F5">
        <v>22</v>
      </c>
      <c r="G5">
        <v>0</v>
      </c>
      <c r="H5">
        <v>22</v>
      </c>
      <c r="I5">
        <v>22</v>
      </c>
      <c r="J5">
        <v>0</v>
      </c>
      <c r="K5">
        <v>0</v>
      </c>
      <c r="L5">
        <v>83</v>
      </c>
      <c r="M5">
        <v>83</v>
      </c>
      <c r="N5">
        <v>73</v>
      </c>
      <c r="O5">
        <v>10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7129</v>
      </c>
      <c r="D6">
        <v>5423</v>
      </c>
      <c r="E6">
        <v>5402</v>
      </c>
      <c r="F6">
        <v>21</v>
      </c>
      <c r="G6">
        <v>0</v>
      </c>
      <c r="H6">
        <v>21</v>
      </c>
      <c r="I6">
        <v>21</v>
      </c>
      <c r="J6">
        <v>0</v>
      </c>
      <c r="K6">
        <v>0</v>
      </c>
      <c r="L6">
        <v>10</v>
      </c>
      <c r="M6">
        <v>10</v>
      </c>
      <c r="N6">
        <v>6</v>
      </c>
      <c r="O6">
        <v>4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7716</v>
      </c>
      <c r="D7">
        <v>5904</v>
      </c>
      <c r="E7">
        <v>5894</v>
      </c>
      <c r="F7">
        <v>10</v>
      </c>
      <c r="G7">
        <v>0</v>
      </c>
      <c r="H7">
        <v>10</v>
      </c>
      <c r="I7">
        <v>10</v>
      </c>
      <c r="J7">
        <v>0</v>
      </c>
      <c r="K7">
        <v>0</v>
      </c>
      <c r="L7">
        <v>15</v>
      </c>
      <c r="M7">
        <v>15</v>
      </c>
      <c r="N7">
        <v>9</v>
      </c>
      <c r="O7">
        <v>6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4049</v>
      </c>
      <c r="D8">
        <v>3144</v>
      </c>
      <c r="E8">
        <v>3079</v>
      </c>
      <c r="F8">
        <v>65</v>
      </c>
      <c r="G8">
        <v>0</v>
      </c>
      <c r="H8">
        <v>65</v>
      </c>
      <c r="I8">
        <v>63</v>
      </c>
      <c r="J8">
        <v>0</v>
      </c>
      <c r="K8">
        <v>2</v>
      </c>
      <c r="L8">
        <v>15</v>
      </c>
      <c r="M8">
        <v>15</v>
      </c>
      <c r="N8">
        <v>9</v>
      </c>
      <c r="O8">
        <v>4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29668</v>
      </c>
      <c r="D9">
        <v>24251</v>
      </c>
      <c r="E9">
        <v>24225</v>
      </c>
      <c r="F9">
        <v>26</v>
      </c>
      <c r="G9">
        <v>1</v>
      </c>
      <c r="H9">
        <v>25</v>
      </c>
      <c r="I9">
        <v>25</v>
      </c>
      <c r="J9">
        <v>0</v>
      </c>
      <c r="K9">
        <v>0</v>
      </c>
      <c r="L9">
        <v>114</v>
      </c>
      <c r="M9">
        <v>114</v>
      </c>
      <c r="N9">
        <v>42</v>
      </c>
      <c r="O9">
        <v>72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8085</v>
      </c>
      <c r="D10">
        <v>6374</v>
      </c>
      <c r="E10">
        <v>6361</v>
      </c>
      <c r="F10">
        <v>13</v>
      </c>
      <c r="G10">
        <v>0</v>
      </c>
      <c r="H10">
        <v>13</v>
      </c>
      <c r="I10">
        <v>13</v>
      </c>
      <c r="J10">
        <v>0</v>
      </c>
      <c r="K10">
        <v>0</v>
      </c>
      <c r="L10">
        <v>16</v>
      </c>
      <c r="M10">
        <v>16</v>
      </c>
      <c r="N10">
        <v>7</v>
      </c>
      <c r="O10">
        <v>9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3212</v>
      </c>
      <c r="D11">
        <v>2554</v>
      </c>
      <c r="E11">
        <v>2544</v>
      </c>
      <c r="F11">
        <v>10</v>
      </c>
      <c r="G11">
        <v>0</v>
      </c>
      <c r="H11">
        <v>10</v>
      </c>
      <c r="I11">
        <v>10</v>
      </c>
      <c r="J11">
        <v>0</v>
      </c>
      <c r="K11">
        <v>0</v>
      </c>
      <c r="L11">
        <v>8</v>
      </c>
      <c r="M11">
        <v>8</v>
      </c>
      <c r="N11">
        <v>2</v>
      </c>
      <c r="O11">
        <v>6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4024</v>
      </c>
      <c r="D12">
        <v>3132</v>
      </c>
      <c r="E12">
        <v>3116</v>
      </c>
      <c r="F12">
        <v>16</v>
      </c>
      <c r="G12">
        <v>0</v>
      </c>
      <c r="H12">
        <v>16</v>
      </c>
      <c r="I12">
        <v>16</v>
      </c>
      <c r="J12">
        <v>0</v>
      </c>
      <c r="K12">
        <v>0</v>
      </c>
      <c r="L12">
        <v>4</v>
      </c>
      <c r="M12">
        <v>4</v>
      </c>
      <c r="N12">
        <v>2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6048</v>
      </c>
      <c r="D13">
        <v>4848</v>
      </c>
      <c r="E13">
        <v>4838</v>
      </c>
      <c r="F13">
        <v>10</v>
      </c>
      <c r="G13">
        <v>0</v>
      </c>
      <c r="H13">
        <v>10</v>
      </c>
      <c r="I13">
        <v>10</v>
      </c>
      <c r="J13">
        <v>0</v>
      </c>
      <c r="K13">
        <v>0</v>
      </c>
      <c r="L13">
        <v>15</v>
      </c>
      <c r="M13">
        <v>15</v>
      </c>
      <c r="N13">
        <v>12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6794</v>
      </c>
      <c r="D14">
        <v>5364</v>
      </c>
      <c r="E14">
        <v>5333</v>
      </c>
      <c r="F14">
        <v>31</v>
      </c>
      <c r="G14">
        <v>0</v>
      </c>
      <c r="H14">
        <v>31</v>
      </c>
      <c r="I14">
        <v>26</v>
      </c>
      <c r="J14">
        <v>0</v>
      </c>
      <c r="K14">
        <v>5</v>
      </c>
      <c r="L14">
        <v>24</v>
      </c>
      <c r="M14">
        <v>24</v>
      </c>
      <c r="N14">
        <v>10</v>
      </c>
      <c r="O14">
        <v>9</v>
      </c>
      <c r="P14">
        <v>5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28526</v>
      </c>
      <c r="D15">
        <v>23704</v>
      </c>
      <c r="E15">
        <v>23678</v>
      </c>
      <c r="F15">
        <v>26</v>
      </c>
      <c r="G15">
        <v>0</v>
      </c>
      <c r="H15">
        <v>26</v>
      </c>
      <c r="I15">
        <v>17</v>
      </c>
      <c r="J15">
        <v>6</v>
      </c>
      <c r="K15">
        <v>3</v>
      </c>
      <c r="L15">
        <v>109</v>
      </c>
      <c r="M15">
        <v>109</v>
      </c>
      <c r="N15">
        <v>51</v>
      </c>
      <c r="O15">
        <v>55</v>
      </c>
      <c r="P15">
        <v>3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7020</v>
      </c>
      <c r="D16">
        <v>5536</v>
      </c>
      <c r="E16">
        <v>5518</v>
      </c>
      <c r="F16">
        <v>18</v>
      </c>
      <c r="G16">
        <v>0</v>
      </c>
      <c r="H16">
        <v>18</v>
      </c>
      <c r="I16">
        <v>16</v>
      </c>
      <c r="J16">
        <v>0</v>
      </c>
      <c r="K16">
        <v>2</v>
      </c>
      <c r="L16">
        <v>23</v>
      </c>
      <c r="M16">
        <v>23</v>
      </c>
      <c r="N16">
        <v>14</v>
      </c>
      <c r="O16">
        <v>7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8471</v>
      </c>
      <c r="D17">
        <v>6614</v>
      </c>
      <c r="E17">
        <v>6608</v>
      </c>
      <c r="F17">
        <v>6</v>
      </c>
      <c r="G17">
        <v>0</v>
      </c>
      <c r="H17">
        <v>6</v>
      </c>
      <c r="I17">
        <v>4</v>
      </c>
      <c r="J17">
        <v>2</v>
      </c>
      <c r="K17">
        <v>0</v>
      </c>
      <c r="L17">
        <v>28</v>
      </c>
      <c r="M17">
        <v>28</v>
      </c>
      <c r="N17">
        <v>14</v>
      </c>
      <c r="O17">
        <v>14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10809</v>
      </c>
      <c r="D18">
        <v>8572</v>
      </c>
      <c r="E18">
        <v>8561</v>
      </c>
      <c r="F18">
        <v>11</v>
      </c>
      <c r="G18">
        <v>0</v>
      </c>
      <c r="H18">
        <v>11</v>
      </c>
      <c r="I18">
        <v>10</v>
      </c>
      <c r="J18">
        <v>0</v>
      </c>
      <c r="K18">
        <v>1</v>
      </c>
      <c r="L18">
        <v>28</v>
      </c>
      <c r="M18">
        <v>28</v>
      </c>
      <c r="N18">
        <v>18</v>
      </c>
      <c r="O18">
        <v>9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8411</v>
      </c>
      <c r="D19">
        <v>6891</v>
      </c>
      <c r="E19">
        <v>6882</v>
      </c>
      <c r="F19">
        <v>9</v>
      </c>
      <c r="G19">
        <v>0</v>
      </c>
      <c r="H19">
        <v>9</v>
      </c>
      <c r="I19">
        <v>9</v>
      </c>
      <c r="J19">
        <v>0</v>
      </c>
      <c r="K19">
        <v>0</v>
      </c>
      <c r="L19">
        <v>28</v>
      </c>
      <c r="M19">
        <v>28</v>
      </c>
      <c r="N19">
        <v>5</v>
      </c>
      <c r="O19">
        <v>23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4314</v>
      </c>
      <c r="D20">
        <v>3449</v>
      </c>
      <c r="E20">
        <v>3446</v>
      </c>
      <c r="F20">
        <v>3</v>
      </c>
      <c r="G20">
        <v>0</v>
      </c>
      <c r="H20">
        <v>3</v>
      </c>
      <c r="I20">
        <v>3</v>
      </c>
      <c r="J20">
        <v>0</v>
      </c>
      <c r="K20">
        <v>0</v>
      </c>
      <c r="L20">
        <v>12</v>
      </c>
      <c r="M20">
        <v>12</v>
      </c>
      <c r="N20">
        <v>5</v>
      </c>
      <c r="O20">
        <v>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22180</v>
      </c>
      <c r="D21">
        <v>18123</v>
      </c>
      <c r="E21">
        <v>18113</v>
      </c>
      <c r="F21">
        <v>10</v>
      </c>
      <c r="G21">
        <v>0</v>
      </c>
      <c r="H21">
        <v>10</v>
      </c>
      <c r="I21">
        <v>9</v>
      </c>
      <c r="J21">
        <v>1</v>
      </c>
      <c r="K21">
        <v>0</v>
      </c>
      <c r="L21">
        <v>131</v>
      </c>
      <c r="M21">
        <v>131</v>
      </c>
      <c r="N21">
        <v>84</v>
      </c>
      <c r="O21">
        <v>47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8583</v>
      </c>
      <c r="D22">
        <v>6871</v>
      </c>
      <c r="E22">
        <v>6848</v>
      </c>
      <c r="F22">
        <v>23</v>
      </c>
      <c r="G22">
        <v>0</v>
      </c>
      <c r="H22">
        <v>23</v>
      </c>
      <c r="I22">
        <v>23</v>
      </c>
      <c r="J22">
        <v>0</v>
      </c>
      <c r="K22">
        <v>0</v>
      </c>
      <c r="L22">
        <v>34</v>
      </c>
      <c r="M22">
        <v>34</v>
      </c>
      <c r="N22">
        <v>16</v>
      </c>
      <c r="O22">
        <v>18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7796</v>
      </c>
      <c r="D23">
        <v>6051</v>
      </c>
      <c r="E23">
        <v>6039</v>
      </c>
      <c r="F23">
        <v>12</v>
      </c>
      <c r="G23">
        <v>0</v>
      </c>
      <c r="H23">
        <v>12</v>
      </c>
      <c r="I23">
        <v>11</v>
      </c>
      <c r="J23">
        <v>0</v>
      </c>
      <c r="K23">
        <v>1</v>
      </c>
      <c r="L23">
        <v>27</v>
      </c>
      <c r="M23">
        <v>27</v>
      </c>
      <c r="N23">
        <v>13</v>
      </c>
      <c r="O23">
        <v>13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8045</v>
      </c>
      <c r="D24">
        <v>6217</v>
      </c>
      <c r="E24">
        <v>6192</v>
      </c>
      <c r="F24">
        <v>25</v>
      </c>
      <c r="G24">
        <v>0</v>
      </c>
      <c r="H24">
        <v>25</v>
      </c>
      <c r="I24">
        <v>24</v>
      </c>
      <c r="J24">
        <v>0</v>
      </c>
      <c r="K24">
        <v>1</v>
      </c>
      <c r="L24">
        <v>27</v>
      </c>
      <c r="M24">
        <v>27</v>
      </c>
      <c r="N24">
        <v>14</v>
      </c>
      <c r="O24">
        <v>12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4804</v>
      </c>
      <c r="D25">
        <v>3679</v>
      </c>
      <c r="E25">
        <v>3633</v>
      </c>
      <c r="F25">
        <v>46</v>
      </c>
      <c r="G25">
        <v>0</v>
      </c>
      <c r="H25">
        <v>46</v>
      </c>
      <c r="I25">
        <v>37</v>
      </c>
      <c r="J25">
        <v>2</v>
      </c>
      <c r="K25">
        <v>7</v>
      </c>
      <c r="L25">
        <v>24</v>
      </c>
      <c r="M25">
        <v>24</v>
      </c>
      <c r="N25">
        <v>8</v>
      </c>
      <c r="O25">
        <v>9</v>
      </c>
      <c r="P25">
        <v>7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3497</v>
      </c>
      <c r="D26">
        <v>2713</v>
      </c>
      <c r="E26">
        <v>2688</v>
      </c>
      <c r="F26">
        <v>25</v>
      </c>
      <c r="G26">
        <v>0</v>
      </c>
      <c r="H26">
        <v>25</v>
      </c>
      <c r="I26">
        <v>17</v>
      </c>
      <c r="J26">
        <v>0</v>
      </c>
      <c r="K26">
        <v>8</v>
      </c>
      <c r="L26">
        <v>19</v>
      </c>
      <c r="M26">
        <v>19</v>
      </c>
      <c r="N26">
        <v>7</v>
      </c>
      <c r="O26">
        <v>4</v>
      </c>
      <c r="P26">
        <v>8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2938</v>
      </c>
      <c r="D27">
        <v>2246</v>
      </c>
      <c r="E27">
        <v>2238</v>
      </c>
      <c r="F27">
        <v>8</v>
      </c>
      <c r="G27">
        <v>0</v>
      </c>
      <c r="H27">
        <v>8</v>
      </c>
      <c r="I27">
        <v>8</v>
      </c>
      <c r="J27">
        <v>0</v>
      </c>
      <c r="K27">
        <v>0</v>
      </c>
      <c r="L27">
        <v>8</v>
      </c>
      <c r="M27">
        <v>8</v>
      </c>
      <c r="N27">
        <v>4</v>
      </c>
      <c r="O27">
        <v>4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6446</v>
      </c>
      <c r="D28">
        <v>4853</v>
      </c>
      <c r="E28">
        <v>4843</v>
      </c>
      <c r="F28">
        <v>10</v>
      </c>
      <c r="G28">
        <v>0</v>
      </c>
      <c r="H28">
        <v>10</v>
      </c>
      <c r="I28">
        <v>10</v>
      </c>
      <c r="J28">
        <v>0</v>
      </c>
      <c r="K28">
        <v>0</v>
      </c>
      <c r="L28">
        <v>14</v>
      </c>
      <c r="M28">
        <v>14</v>
      </c>
      <c r="N28">
        <v>8</v>
      </c>
      <c r="O28">
        <v>6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21832</v>
      </c>
      <c r="D29">
        <v>17343</v>
      </c>
      <c r="E29">
        <v>17311</v>
      </c>
      <c r="F29">
        <v>32</v>
      </c>
      <c r="G29">
        <v>0</v>
      </c>
      <c r="H29">
        <v>32</v>
      </c>
      <c r="I29">
        <v>29</v>
      </c>
      <c r="J29">
        <v>0</v>
      </c>
      <c r="K29">
        <v>3</v>
      </c>
      <c r="L29">
        <v>70</v>
      </c>
      <c r="M29">
        <v>70</v>
      </c>
      <c r="N29">
        <v>34</v>
      </c>
      <c r="O29">
        <v>33</v>
      </c>
      <c r="P29">
        <v>3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5600</v>
      </c>
      <c r="D30">
        <v>4318</v>
      </c>
      <c r="E30">
        <v>4308</v>
      </c>
      <c r="F30">
        <v>10</v>
      </c>
      <c r="G30">
        <v>0</v>
      </c>
      <c r="H30">
        <v>10</v>
      </c>
      <c r="I30">
        <v>10</v>
      </c>
      <c r="J30">
        <v>0</v>
      </c>
      <c r="K30">
        <v>0</v>
      </c>
      <c r="L30">
        <v>25</v>
      </c>
      <c r="M30">
        <v>25</v>
      </c>
      <c r="N30">
        <v>8</v>
      </c>
      <c r="O30">
        <v>17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21862</v>
      </c>
      <c r="D31">
        <v>17379</v>
      </c>
      <c r="E31">
        <v>17360</v>
      </c>
      <c r="F31">
        <v>19</v>
      </c>
      <c r="G31">
        <v>0</v>
      </c>
      <c r="H31">
        <v>19</v>
      </c>
      <c r="I31">
        <v>19</v>
      </c>
      <c r="J31">
        <v>0</v>
      </c>
      <c r="K31">
        <v>0</v>
      </c>
      <c r="L31">
        <v>67</v>
      </c>
      <c r="M31">
        <v>67</v>
      </c>
      <c r="N31">
        <v>32</v>
      </c>
      <c r="O31">
        <v>35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4142</v>
      </c>
      <c r="D32">
        <v>3234</v>
      </c>
      <c r="E32">
        <v>3197</v>
      </c>
      <c r="F32">
        <v>37</v>
      </c>
      <c r="G32">
        <v>0</v>
      </c>
      <c r="H32">
        <v>37</v>
      </c>
      <c r="I32">
        <v>35</v>
      </c>
      <c r="J32">
        <v>0</v>
      </c>
      <c r="K32">
        <v>2</v>
      </c>
      <c r="L32">
        <v>20</v>
      </c>
      <c r="M32">
        <v>20</v>
      </c>
      <c r="N32">
        <v>6</v>
      </c>
      <c r="O32">
        <v>12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3577</v>
      </c>
      <c r="D33">
        <v>2723</v>
      </c>
      <c r="E33">
        <v>2710</v>
      </c>
      <c r="F33">
        <v>13</v>
      </c>
      <c r="G33">
        <v>0</v>
      </c>
      <c r="H33">
        <v>13</v>
      </c>
      <c r="I33">
        <v>13</v>
      </c>
      <c r="J33">
        <v>0</v>
      </c>
      <c r="K33">
        <v>0</v>
      </c>
      <c r="L33">
        <v>20</v>
      </c>
      <c r="M33">
        <v>20</v>
      </c>
      <c r="N33">
        <v>7</v>
      </c>
      <c r="O33">
        <v>13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16552</v>
      </c>
      <c r="D34">
        <v>13043</v>
      </c>
      <c r="E34">
        <v>12985</v>
      </c>
      <c r="F34">
        <v>58</v>
      </c>
      <c r="G34">
        <v>0</v>
      </c>
      <c r="H34">
        <v>58</v>
      </c>
      <c r="I34">
        <v>49</v>
      </c>
      <c r="J34">
        <v>7</v>
      </c>
      <c r="K34">
        <v>2</v>
      </c>
      <c r="L34">
        <v>63</v>
      </c>
      <c r="M34">
        <v>63</v>
      </c>
      <c r="N34">
        <v>39</v>
      </c>
      <c r="O34">
        <v>22</v>
      </c>
      <c r="P34">
        <v>2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19315</v>
      </c>
      <c r="D35">
        <v>15572</v>
      </c>
      <c r="E35">
        <v>15557</v>
      </c>
      <c r="F35">
        <v>15</v>
      </c>
      <c r="G35">
        <v>0</v>
      </c>
      <c r="H35">
        <v>15</v>
      </c>
      <c r="I35">
        <v>13</v>
      </c>
      <c r="J35">
        <v>1</v>
      </c>
      <c r="K35">
        <v>1</v>
      </c>
      <c r="L35">
        <v>46</v>
      </c>
      <c r="M35">
        <v>46</v>
      </c>
      <c r="N35">
        <v>22</v>
      </c>
      <c r="O35">
        <v>23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16142</v>
      </c>
      <c r="D36">
        <v>12896</v>
      </c>
      <c r="E36">
        <v>12878</v>
      </c>
      <c r="F36">
        <v>18</v>
      </c>
      <c r="G36">
        <v>0</v>
      </c>
      <c r="H36">
        <v>18</v>
      </c>
      <c r="I36">
        <v>16</v>
      </c>
      <c r="J36">
        <v>1</v>
      </c>
      <c r="K36">
        <v>1</v>
      </c>
      <c r="L36">
        <v>41</v>
      </c>
      <c r="M36">
        <v>41</v>
      </c>
      <c r="N36">
        <v>26</v>
      </c>
      <c r="O36">
        <v>14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10035</v>
      </c>
      <c r="D37">
        <v>7853</v>
      </c>
      <c r="E37">
        <v>7787</v>
      </c>
      <c r="F37">
        <v>66</v>
      </c>
      <c r="G37">
        <v>0</v>
      </c>
      <c r="H37">
        <v>66</v>
      </c>
      <c r="I37">
        <v>65</v>
      </c>
      <c r="J37">
        <v>1</v>
      </c>
      <c r="K37">
        <v>0</v>
      </c>
      <c r="L37">
        <v>22</v>
      </c>
      <c r="M37">
        <v>22</v>
      </c>
      <c r="N37">
        <v>12</v>
      </c>
      <c r="O37">
        <v>10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5697</v>
      </c>
      <c r="D38">
        <v>4470</v>
      </c>
      <c r="E38">
        <v>4422</v>
      </c>
      <c r="F38">
        <v>48</v>
      </c>
      <c r="G38">
        <v>0</v>
      </c>
      <c r="H38">
        <v>48</v>
      </c>
      <c r="I38">
        <v>44</v>
      </c>
      <c r="J38">
        <v>1</v>
      </c>
      <c r="K38">
        <v>3</v>
      </c>
      <c r="L38">
        <v>60</v>
      </c>
      <c r="M38">
        <v>60</v>
      </c>
      <c r="N38">
        <v>51</v>
      </c>
      <c r="O38">
        <v>6</v>
      </c>
      <c r="P38">
        <v>3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8157</v>
      </c>
      <c r="D39">
        <v>6384</v>
      </c>
      <c r="E39">
        <v>6373</v>
      </c>
      <c r="F39">
        <v>11</v>
      </c>
      <c r="G39">
        <v>0</v>
      </c>
      <c r="H39">
        <v>11</v>
      </c>
      <c r="I39">
        <v>11</v>
      </c>
      <c r="J39">
        <v>0</v>
      </c>
      <c r="K39">
        <v>0</v>
      </c>
      <c r="L39">
        <v>52</v>
      </c>
      <c r="M39">
        <v>52</v>
      </c>
      <c r="N39">
        <v>40</v>
      </c>
      <c r="O39">
        <v>12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6513</v>
      </c>
      <c r="D40">
        <v>4948</v>
      </c>
      <c r="E40">
        <v>4905</v>
      </c>
      <c r="F40">
        <v>43</v>
      </c>
      <c r="G40">
        <v>0</v>
      </c>
      <c r="H40">
        <v>43</v>
      </c>
      <c r="I40">
        <v>37</v>
      </c>
      <c r="J40">
        <v>6</v>
      </c>
      <c r="K40">
        <v>0</v>
      </c>
      <c r="L40">
        <v>9</v>
      </c>
      <c r="M40">
        <v>9</v>
      </c>
      <c r="N40">
        <v>6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3542</v>
      </c>
      <c r="D41">
        <v>2828</v>
      </c>
      <c r="E41">
        <v>2810</v>
      </c>
      <c r="F41">
        <v>18</v>
      </c>
      <c r="G41">
        <v>0</v>
      </c>
      <c r="H41">
        <v>18</v>
      </c>
      <c r="I41">
        <v>18</v>
      </c>
      <c r="J41">
        <v>0</v>
      </c>
      <c r="K41">
        <v>0</v>
      </c>
      <c r="L41">
        <v>7</v>
      </c>
      <c r="M41">
        <v>7</v>
      </c>
      <c r="N41">
        <v>4</v>
      </c>
      <c r="O41">
        <v>3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13760</v>
      </c>
      <c r="D42">
        <v>10815</v>
      </c>
      <c r="E42">
        <v>10787</v>
      </c>
      <c r="F42">
        <v>28</v>
      </c>
      <c r="G42">
        <v>0</v>
      </c>
      <c r="H42">
        <v>28</v>
      </c>
      <c r="I42">
        <v>26</v>
      </c>
      <c r="J42">
        <v>2</v>
      </c>
      <c r="K42">
        <v>0</v>
      </c>
      <c r="L42">
        <v>89</v>
      </c>
      <c r="M42">
        <v>89</v>
      </c>
      <c r="N42">
        <v>81</v>
      </c>
      <c r="O42">
        <v>8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7955</v>
      </c>
      <c r="D43">
        <v>6274</v>
      </c>
      <c r="E43">
        <v>6231</v>
      </c>
      <c r="F43">
        <v>43</v>
      </c>
      <c r="G43">
        <v>0</v>
      </c>
      <c r="H43">
        <v>43</v>
      </c>
      <c r="I43">
        <v>42</v>
      </c>
      <c r="J43">
        <v>0</v>
      </c>
      <c r="K43">
        <v>1</v>
      </c>
      <c r="L43">
        <v>20</v>
      </c>
      <c r="M43">
        <v>20</v>
      </c>
      <c r="N43">
        <v>7</v>
      </c>
      <c r="O43">
        <v>12</v>
      </c>
      <c r="P43">
        <v>1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6216</v>
      </c>
      <c r="D44">
        <v>4938</v>
      </c>
      <c r="E44">
        <v>4912</v>
      </c>
      <c r="F44">
        <v>26</v>
      </c>
      <c r="G44">
        <v>0</v>
      </c>
      <c r="H44">
        <v>26</v>
      </c>
      <c r="I44">
        <v>24</v>
      </c>
      <c r="J44">
        <v>0</v>
      </c>
      <c r="K44">
        <v>2</v>
      </c>
      <c r="L44">
        <v>13</v>
      </c>
      <c r="M44">
        <v>13</v>
      </c>
      <c r="N44">
        <v>5</v>
      </c>
      <c r="O44">
        <v>6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4251</v>
      </c>
      <c r="D45">
        <v>3265</v>
      </c>
      <c r="E45">
        <v>3253</v>
      </c>
      <c r="F45">
        <v>12</v>
      </c>
      <c r="G45">
        <v>0</v>
      </c>
      <c r="H45">
        <v>12</v>
      </c>
      <c r="I45">
        <v>12</v>
      </c>
      <c r="J45">
        <v>0</v>
      </c>
      <c r="K45">
        <v>0</v>
      </c>
      <c r="L45">
        <v>9</v>
      </c>
      <c r="M45">
        <v>9</v>
      </c>
      <c r="N45">
        <v>9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12606</v>
      </c>
      <c r="D46">
        <v>9597</v>
      </c>
      <c r="E46">
        <v>9592</v>
      </c>
      <c r="F46">
        <v>5</v>
      </c>
      <c r="G46">
        <v>0</v>
      </c>
      <c r="H46">
        <v>5</v>
      </c>
      <c r="I46">
        <v>1</v>
      </c>
      <c r="J46">
        <v>0</v>
      </c>
      <c r="K46">
        <v>4</v>
      </c>
      <c r="L46">
        <v>51</v>
      </c>
      <c r="M46">
        <v>51</v>
      </c>
      <c r="N46">
        <v>25</v>
      </c>
      <c r="O46">
        <v>22</v>
      </c>
      <c r="P46">
        <v>4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9756</v>
      </c>
      <c r="D47">
        <v>7675</v>
      </c>
      <c r="E47">
        <v>7652</v>
      </c>
      <c r="F47">
        <v>23</v>
      </c>
      <c r="G47">
        <v>0</v>
      </c>
      <c r="H47">
        <v>23</v>
      </c>
      <c r="I47">
        <v>22</v>
      </c>
      <c r="J47">
        <v>0</v>
      </c>
      <c r="K47">
        <v>1</v>
      </c>
      <c r="L47">
        <v>29</v>
      </c>
      <c r="M47">
        <v>29</v>
      </c>
      <c r="N47">
        <v>11</v>
      </c>
      <c r="O47">
        <v>17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27906</v>
      </c>
      <c r="D48">
        <v>21942</v>
      </c>
      <c r="E48">
        <v>21869</v>
      </c>
      <c r="F48">
        <v>73</v>
      </c>
      <c r="G48">
        <v>0</v>
      </c>
      <c r="H48">
        <v>73</v>
      </c>
      <c r="I48">
        <v>58</v>
      </c>
      <c r="J48">
        <v>9</v>
      </c>
      <c r="K48">
        <v>6</v>
      </c>
      <c r="L48">
        <v>80</v>
      </c>
      <c r="M48">
        <v>80</v>
      </c>
      <c r="N48">
        <v>37</v>
      </c>
      <c r="O48">
        <v>37</v>
      </c>
      <c r="P48">
        <v>6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8653</v>
      </c>
      <c r="D49">
        <v>7028</v>
      </c>
      <c r="E49">
        <v>7006</v>
      </c>
      <c r="F49">
        <v>22</v>
      </c>
      <c r="G49">
        <v>0</v>
      </c>
      <c r="H49">
        <v>22</v>
      </c>
      <c r="I49">
        <v>22</v>
      </c>
      <c r="J49">
        <v>0</v>
      </c>
      <c r="K49">
        <v>0</v>
      </c>
      <c r="L49">
        <v>47</v>
      </c>
      <c r="M49">
        <v>47</v>
      </c>
      <c r="N49">
        <v>18</v>
      </c>
      <c r="O49">
        <v>29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25204</v>
      </c>
      <c r="D50">
        <v>20625</v>
      </c>
      <c r="E50">
        <v>20603</v>
      </c>
      <c r="F50">
        <v>22</v>
      </c>
      <c r="G50">
        <v>0</v>
      </c>
      <c r="H50">
        <v>22</v>
      </c>
      <c r="I50">
        <v>22</v>
      </c>
      <c r="J50">
        <v>0</v>
      </c>
      <c r="K50">
        <v>0</v>
      </c>
      <c r="L50">
        <v>126</v>
      </c>
      <c r="M50">
        <v>126</v>
      </c>
      <c r="N50">
        <v>74</v>
      </c>
      <c r="O50">
        <v>52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7028</v>
      </c>
      <c r="D51">
        <v>5430</v>
      </c>
      <c r="E51">
        <v>5388</v>
      </c>
      <c r="F51">
        <v>42</v>
      </c>
      <c r="G51">
        <v>0</v>
      </c>
      <c r="H51">
        <v>42</v>
      </c>
      <c r="I51">
        <v>42</v>
      </c>
      <c r="J51">
        <v>0</v>
      </c>
      <c r="K51">
        <v>0</v>
      </c>
      <c r="L51">
        <v>8</v>
      </c>
      <c r="M51">
        <v>8</v>
      </c>
      <c r="N51">
        <v>5</v>
      </c>
      <c r="O51">
        <v>3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3732</v>
      </c>
      <c r="D52">
        <v>2904</v>
      </c>
      <c r="E52">
        <v>2894</v>
      </c>
      <c r="F52">
        <v>10</v>
      </c>
      <c r="G52">
        <v>0</v>
      </c>
      <c r="H52">
        <v>10</v>
      </c>
      <c r="I52">
        <v>10</v>
      </c>
      <c r="J52">
        <v>0</v>
      </c>
      <c r="K52">
        <v>0</v>
      </c>
      <c r="L52">
        <v>8</v>
      </c>
      <c r="M52">
        <v>8</v>
      </c>
      <c r="N52">
        <v>6</v>
      </c>
      <c r="O52">
        <v>2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5337</v>
      </c>
      <c r="D53">
        <v>4154</v>
      </c>
      <c r="E53">
        <v>4108</v>
      </c>
      <c r="F53">
        <v>46</v>
      </c>
      <c r="G53">
        <v>0</v>
      </c>
      <c r="H53">
        <v>46</v>
      </c>
      <c r="I53">
        <v>37</v>
      </c>
      <c r="J53">
        <v>0</v>
      </c>
      <c r="K53">
        <v>9</v>
      </c>
      <c r="L53">
        <v>26</v>
      </c>
      <c r="M53">
        <v>26</v>
      </c>
      <c r="N53">
        <v>6</v>
      </c>
      <c r="O53">
        <v>11</v>
      </c>
      <c r="P53">
        <v>9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6036</v>
      </c>
      <c r="D54">
        <v>4516</v>
      </c>
      <c r="E54">
        <v>4501</v>
      </c>
      <c r="F54">
        <v>15</v>
      </c>
      <c r="G54">
        <v>0</v>
      </c>
      <c r="H54">
        <v>15</v>
      </c>
      <c r="I54">
        <v>11</v>
      </c>
      <c r="J54">
        <v>4</v>
      </c>
      <c r="K54">
        <v>0</v>
      </c>
      <c r="L54">
        <v>15</v>
      </c>
      <c r="M54">
        <v>15</v>
      </c>
      <c r="N54">
        <v>4</v>
      </c>
      <c r="O54">
        <v>11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11415</v>
      </c>
      <c r="D55">
        <v>8618</v>
      </c>
      <c r="E55">
        <v>8598</v>
      </c>
      <c r="F55">
        <v>20</v>
      </c>
      <c r="G55">
        <v>1</v>
      </c>
      <c r="H55">
        <v>19</v>
      </c>
      <c r="I55">
        <v>18</v>
      </c>
      <c r="J55">
        <v>1</v>
      </c>
      <c r="K55">
        <v>0</v>
      </c>
      <c r="L55">
        <v>24</v>
      </c>
      <c r="M55">
        <v>24</v>
      </c>
      <c r="N55">
        <v>12</v>
      </c>
      <c r="O55">
        <v>12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6167</v>
      </c>
      <c r="D56">
        <v>4810</v>
      </c>
      <c r="E56">
        <v>4799</v>
      </c>
      <c r="F56">
        <v>11</v>
      </c>
      <c r="G56">
        <v>0</v>
      </c>
      <c r="H56">
        <v>11</v>
      </c>
      <c r="I56">
        <v>11</v>
      </c>
      <c r="J56">
        <v>0</v>
      </c>
      <c r="K56">
        <v>0</v>
      </c>
      <c r="L56">
        <v>23</v>
      </c>
      <c r="M56">
        <v>23</v>
      </c>
      <c r="N56">
        <v>11</v>
      </c>
      <c r="O56">
        <v>12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6720</v>
      </c>
      <c r="D57">
        <v>5080</v>
      </c>
      <c r="E57">
        <v>5071</v>
      </c>
      <c r="F57">
        <v>9</v>
      </c>
      <c r="G57">
        <v>0</v>
      </c>
      <c r="H57">
        <v>9</v>
      </c>
      <c r="I57">
        <v>9</v>
      </c>
      <c r="J57">
        <v>0</v>
      </c>
      <c r="K57">
        <v>0</v>
      </c>
      <c r="L57">
        <v>14</v>
      </c>
      <c r="M57">
        <v>14</v>
      </c>
      <c r="N57">
        <v>12</v>
      </c>
      <c r="O57">
        <v>2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4138</v>
      </c>
      <c r="D58">
        <v>3343</v>
      </c>
      <c r="E58">
        <v>3333</v>
      </c>
      <c r="F58">
        <v>10</v>
      </c>
      <c r="G58">
        <v>0</v>
      </c>
      <c r="H58">
        <v>10</v>
      </c>
      <c r="I58">
        <v>9</v>
      </c>
      <c r="J58">
        <v>1</v>
      </c>
      <c r="K58">
        <v>0</v>
      </c>
      <c r="L58">
        <v>13</v>
      </c>
      <c r="M58">
        <v>13</v>
      </c>
      <c r="N58">
        <v>5</v>
      </c>
      <c r="O58">
        <v>8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3288</v>
      </c>
      <c r="D59">
        <v>2612</v>
      </c>
      <c r="E59">
        <v>2599</v>
      </c>
      <c r="F59">
        <v>13</v>
      </c>
      <c r="G59">
        <v>0</v>
      </c>
      <c r="H59">
        <v>13</v>
      </c>
      <c r="I59">
        <v>13</v>
      </c>
      <c r="J59">
        <v>0</v>
      </c>
      <c r="K59">
        <v>0</v>
      </c>
      <c r="L59">
        <v>7</v>
      </c>
      <c r="M59">
        <v>7</v>
      </c>
      <c r="N59">
        <v>0</v>
      </c>
      <c r="O59">
        <v>7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20457</v>
      </c>
      <c r="D60">
        <v>15948</v>
      </c>
      <c r="E60">
        <v>15923</v>
      </c>
      <c r="F60">
        <v>25</v>
      </c>
      <c r="G60">
        <v>0</v>
      </c>
      <c r="H60">
        <v>25</v>
      </c>
      <c r="I60">
        <v>24</v>
      </c>
      <c r="J60">
        <v>1</v>
      </c>
      <c r="K60">
        <v>0</v>
      </c>
      <c r="L60">
        <v>60</v>
      </c>
      <c r="M60">
        <v>60</v>
      </c>
      <c r="N60">
        <v>26</v>
      </c>
      <c r="O60">
        <v>34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3170</v>
      </c>
      <c r="D61">
        <v>2520</v>
      </c>
      <c r="E61">
        <v>2517</v>
      </c>
      <c r="F61">
        <v>3</v>
      </c>
      <c r="G61">
        <v>0</v>
      </c>
      <c r="H61">
        <v>3</v>
      </c>
      <c r="I61">
        <v>3</v>
      </c>
      <c r="J61">
        <v>0</v>
      </c>
      <c r="K61">
        <v>0</v>
      </c>
      <c r="L61">
        <v>11</v>
      </c>
      <c r="M61">
        <v>11</v>
      </c>
      <c r="N61">
        <v>3</v>
      </c>
      <c r="O61">
        <v>8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3512</v>
      </c>
      <c r="D62">
        <v>2861</v>
      </c>
      <c r="E62">
        <v>2845</v>
      </c>
      <c r="F62">
        <v>16</v>
      </c>
      <c r="G62">
        <v>0</v>
      </c>
      <c r="H62">
        <v>16</v>
      </c>
      <c r="I62">
        <v>16</v>
      </c>
      <c r="J62">
        <v>0</v>
      </c>
      <c r="K62">
        <v>0</v>
      </c>
      <c r="L62">
        <v>6</v>
      </c>
      <c r="M62">
        <v>6</v>
      </c>
      <c r="N62">
        <v>2</v>
      </c>
      <c r="O62">
        <v>4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17501</v>
      </c>
      <c r="D63">
        <v>14211</v>
      </c>
      <c r="E63">
        <v>14188</v>
      </c>
      <c r="F63">
        <v>23</v>
      </c>
      <c r="G63">
        <v>0</v>
      </c>
      <c r="H63">
        <v>23</v>
      </c>
      <c r="I63">
        <v>20</v>
      </c>
      <c r="J63">
        <v>2</v>
      </c>
      <c r="K63">
        <v>1</v>
      </c>
      <c r="L63">
        <v>131</v>
      </c>
      <c r="M63">
        <v>131</v>
      </c>
      <c r="N63">
        <v>85</v>
      </c>
      <c r="O63">
        <v>45</v>
      </c>
      <c r="P63">
        <v>1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163370</v>
      </c>
      <c r="D64">
        <v>134832</v>
      </c>
      <c r="E64">
        <v>134532</v>
      </c>
      <c r="F64">
        <v>300</v>
      </c>
      <c r="G64">
        <v>4</v>
      </c>
      <c r="H64">
        <v>296</v>
      </c>
      <c r="I64">
        <v>277</v>
      </c>
      <c r="J64">
        <v>5</v>
      </c>
      <c r="K64">
        <v>14</v>
      </c>
      <c r="L64">
        <v>708</v>
      </c>
      <c r="M64">
        <v>708</v>
      </c>
      <c r="N64">
        <v>258</v>
      </c>
      <c r="O64">
        <v>436</v>
      </c>
      <c r="P64">
        <v>14</v>
      </c>
      <c r="Q64">
        <v>0</v>
      </c>
      <c r="R64">
        <v>0</v>
      </c>
      <c r="S64">
        <v>0</v>
      </c>
      <c r="T6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66" t="s">
        <v>0</v>
      </c>
      <c r="B1" s="68" t="s">
        <v>1</v>
      </c>
      <c r="C1" s="68" t="s">
        <v>2</v>
      </c>
      <c r="D1" s="68" t="s">
        <v>3</v>
      </c>
      <c r="E1" s="68"/>
      <c r="F1" s="68"/>
      <c r="G1" s="68"/>
      <c r="H1" s="59" t="s">
        <v>4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/>
    </row>
    <row r="2" spans="1:20" ht="12.75">
      <c r="A2" s="67"/>
      <c r="B2" s="69"/>
      <c r="C2" s="69"/>
      <c r="D2" s="70" t="s">
        <v>5</v>
      </c>
      <c r="E2" s="71" t="s">
        <v>6</v>
      </c>
      <c r="F2" s="71" t="s">
        <v>7</v>
      </c>
      <c r="G2" s="72" t="s">
        <v>8</v>
      </c>
      <c r="H2" s="61" t="s">
        <v>9</v>
      </c>
      <c r="I2" s="61"/>
      <c r="J2" s="61"/>
      <c r="K2" s="61"/>
      <c r="L2" s="62" t="s">
        <v>10</v>
      </c>
      <c r="M2" s="64" t="s">
        <v>11</v>
      </c>
      <c r="N2" s="64"/>
      <c r="O2" s="64"/>
      <c r="P2" s="64"/>
      <c r="Q2" s="64" t="s">
        <v>12</v>
      </c>
      <c r="R2" s="64"/>
      <c r="S2" s="64"/>
      <c r="T2" s="65"/>
    </row>
    <row r="3" spans="1:20" ht="31.5">
      <c r="A3" s="67"/>
      <c r="B3" s="69"/>
      <c r="C3" s="69"/>
      <c r="D3" s="70"/>
      <c r="E3" s="71"/>
      <c r="F3" s="71"/>
      <c r="G3" s="72"/>
      <c r="H3" s="9" t="s">
        <v>5</v>
      </c>
      <c r="I3" s="10" t="s">
        <v>13</v>
      </c>
      <c r="J3" s="10" t="s">
        <v>14</v>
      </c>
      <c r="K3" s="10" t="s">
        <v>15</v>
      </c>
      <c r="L3" s="63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76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124</v>
      </c>
      <c r="B57" t="s">
        <v>125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126</v>
      </c>
      <c r="B58" t="s">
        <v>127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128</v>
      </c>
      <c r="B59" t="s">
        <v>129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130</v>
      </c>
      <c r="B60" t="s">
        <v>131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132</v>
      </c>
      <c r="B61" t="s">
        <v>133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134</v>
      </c>
      <c r="B62" t="s">
        <v>135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136</v>
      </c>
      <c r="B63" t="s">
        <v>137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138</v>
      </c>
      <c r="B64" t="s">
        <v>139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</cp:lastModifiedBy>
  <cp:lastPrinted>2010-07-13T10:51:14Z</cp:lastPrinted>
  <dcterms:created xsi:type="dcterms:W3CDTF">2010-07-13T06:07:48Z</dcterms:created>
  <dcterms:modified xsi:type="dcterms:W3CDTF">2010-07-14T06:14:21Z</dcterms:modified>
  <cp:category/>
  <cp:version/>
  <cp:contentType/>
  <cp:contentStatus/>
</cp:coreProperties>
</file>